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F149"/>
  <c r="B140"/>
  <c r="A140"/>
  <c r="L139"/>
  <c r="J139"/>
  <c r="I139"/>
  <c r="H139"/>
  <c r="G139"/>
  <c r="F139"/>
  <c r="B130"/>
  <c r="A130"/>
  <c r="L129"/>
  <c r="L140" s="1"/>
  <c r="J129"/>
  <c r="J140" s="1"/>
  <c r="I129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G91"/>
  <c r="F91"/>
  <c r="F102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F5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9" s="1"/>
  <c r="J13"/>
  <c r="I13"/>
  <c r="I24" s="1"/>
  <c r="H13"/>
  <c r="G13"/>
  <c r="F13"/>
  <c r="G198" l="1"/>
  <c r="H179"/>
  <c r="G160"/>
  <c r="F160"/>
  <c r="I140"/>
  <c r="I199"/>
  <c r="H102"/>
  <c r="G102"/>
  <c r="G63"/>
  <c r="F63"/>
  <c r="G43"/>
  <c r="J24"/>
  <c r="J199" s="1"/>
  <c r="G24"/>
  <c r="H24"/>
  <c r="F24"/>
  <c r="H199" l="1"/>
  <c r="F199"/>
  <c r="G199"/>
</calcChain>
</file>

<file path=xl/sharedStrings.xml><?xml version="1.0" encoding="utf-8"?>
<sst xmlns="http://schemas.openxmlformats.org/spreadsheetml/2006/main" count="326" uniqueCount="121">
  <si>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</si>
  <si>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</si>
  <si>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</si>
  <si>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</si>
  <si>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</si>
  <si>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</si>
  <si>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</si>
  <si>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</si>
  <si>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</si>
  <si>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</si>
  <si>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</si>
  <si>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</si>
  <si>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</si>
  <si>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</si>
  <si>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</si>
  <si>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</si>
  <si>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</si>
  <si>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</si>
  <si>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</si>
  <si>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</si>
  <si>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</si>
  <si>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</si>
  <si>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</si>
  <si>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</si>
  <si>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</si>
  <si>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</si>
  <si>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</si>
  <si>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</si>
  <si>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</si>
  <si>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</si>
  <si>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</si>
  <si>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</si>
  <si>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</si>
  <si>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</si>
  <si>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</si>
  <si>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</si>
  <si>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</si>
  <si>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</si>
  <si>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</si>
  <si>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"ЛСОШ"</t>
  </si>
  <si>
    <t xml:space="preserve">Директор </t>
  </si>
  <si>
    <t>Куроптева Н.И.</t>
  </si>
  <si>
    <t>каша "Дружба"</t>
  </si>
  <si>
    <t>54-2гн</t>
  </si>
  <si>
    <t>чай с сахаром</t>
  </si>
  <si>
    <t>хлеб пшеничный</t>
  </si>
  <si>
    <t>масло сливочное</t>
  </si>
  <si>
    <t>овощи натуральные соленые (огурцы)</t>
  </si>
  <si>
    <t>щи из св. капусты с картофелем</t>
  </si>
  <si>
    <t>биточек из оленины</t>
  </si>
  <si>
    <t>макаронные изделия отварные</t>
  </si>
  <si>
    <t>компот из смеси сухофруктов</t>
  </si>
  <si>
    <t>хлеб ржаной</t>
  </si>
  <si>
    <t>54-36м</t>
  </si>
  <si>
    <t>54-1хн</t>
  </si>
  <si>
    <t>яблоко</t>
  </si>
  <si>
    <t>макароны запеченные с сыром</t>
  </si>
  <si>
    <t>кофейный напиток с молоком</t>
  </si>
  <si>
    <t>54-23гн</t>
  </si>
  <si>
    <t>яйцо вареное</t>
  </si>
  <si>
    <t>1 шт.</t>
  </si>
  <si>
    <t>салат из свеклы отварной</t>
  </si>
  <si>
    <t>суп картофельный с бобовыми</t>
  </si>
  <si>
    <t>котлета рыбная</t>
  </si>
  <si>
    <t>рис отварной</t>
  </si>
  <si>
    <t>компот из св. плодов или ягод (яблоко)</t>
  </si>
  <si>
    <t>каша овсяная из "Геркулеса"</t>
  </si>
  <si>
    <t>чай с лимоном и сахаром</t>
  </si>
  <si>
    <t>54-3гн</t>
  </si>
  <si>
    <t>сыр</t>
  </si>
  <si>
    <t>вафли</t>
  </si>
  <si>
    <t>кукуруза сахарная</t>
  </si>
  <si>
    <t>54-21з</t>
  </si>
  <si>
    <t>свекольник</t>
  </si>
  <si>
    <t>гуляш из говядины</t>
  </si>
  <si>
    <t>картофельное пюре</t>
  </si>
  <si>
    <t>компот из св. плодов или ягод</t>
  </si>
  <si>
    <t>запеканка из творога</t>
  </si>
  <si>
    <t>чай с молоком и сахаром</t>
  </si>
  <si>
    <t>54-4гн</t>
  </si>
  <si>
    <t>мандарин</t>
  </si>
  <si>
    <t>салат из св. помидоров и огурцов</t>
  </si>
  <si>
    <t>рассольник "Ленинградский"</t>
  </si>
  <si>
    <t>птица отварная с соусом</t>
  </si>
  <si>
    <t>каша гречневая рассыпчатая</t>
  </si>
  <si>
    <t>напиток из шиповника</t>
  </si>
  <si>
    <t>54-13хн</t>
  </si>
  <si>
    <t>каша гречневая вязкая на молоке</t>
  </si>
  <si>
    <t>йогурт</t>
  </si>
  <si>
    <t>овощи натуральные (огурец)</t>
  </si>
  <si>
    <t>суп картофельный с макаронными изделиями</t>
  </si>
  <si>
    <t>рыба жареная</t>
  </si>
  <si>
    <t>картофель отварной</t>
  </si>
  <si>
    <t>компот из св. плодов или ягод (яблок)</t>
  </si>
  <si>
    <t>каша пшенная молочная жидкая</t>
  </si>
  <si>
    <t>чай с лимоном с сахаром</t>
  </si>
  <si>
    <t>54-3-гн</t>
  </si>
  <si>
    <t>груша</t>
  </si>
  <si>
    <t>плов из отварной говядины</t>
  </si>
  <si>
    <t>компот из кураги</t>
  </si>
  <si>
    <t>54-2хн</t>
  </si>
  <si>
    <t>какао с молоком</t>
  </si>
  <si>
    <t>54-21гн</t>
  </si>
  <si>
    <t>печенье</t>
  </si>
  <si>
    <t>салат из капусты с морковью</t>
  </si>
  <si>
    <t>биточек рыбный</t>
  </si>
  <si>
    <t>каша манная молочная жидкая</t>
  </si>
  <si>
    <t>борщ с капустой и картофелем</t>
  </si>
  <si>
    <t>голубцы ленивые</t>
  </si>
  <si>
    <t>компот из апельсинов с яблоками</t>
  </si>
  <si>
    <t>пудинг творожный</t>
  </si>
  <si>
    <t>54-23-гн</t>
  </si>
  <si>
    <t>банан</t>
  </si>
  <si>
    <t>салат из св. огурцов с зеленным луком</t>
  </si>
  <si>
    <t>суп картофельный с макар. изделиями</t>
  </si>
  <si>
    <t>жаркое по-домашнему</t>
  </si>
  <si>
    <t>каша кукурузная молочная</t>
  </si>
  <si>
    <t>овощи натуральные (помидор)</t>
  </si>
  <si>
    <t>суп картофельный с мясными фрикадельками</t>
  </si>
  <si>
    <t>рыба, запеченная с яйцом</t>
  </si>
  <si>
    <t>сок фруктовый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</si>
</sst>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horizontal="left" wrapText="1"/>
      <protection locked="0"/>
    </xf>
    <xf numFmtId="0" fontId="0" fillId="4" borderId="17" xfId="0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205</v>
      </c>
      <c r="G6" s="52">
        <v>6.55</v>
      </c>
      <c r="H6" s="52">
        <v>8.33</v>
      </c>
      <c r="I6" s="52">
        <v>35.090000000000003</v>
      </c>
      <c r="J6" s="52">
        <v>241.11</v>
      </c>
      <c r="K6" s="40">
        <v>102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44</v>
      </c>
      <c r="F8" s="51">
        <v>200</v>
      </c>
      <c r="G8" s="52">
        <v>0.2</v>
      </c>
      <c r="H8" s="52">
        <v>0</v>
      </c>
      <c r="I8" s="52">
        <v>6.5</v>
      </c>
      <c r="J8" s="52">
        <v>26.8</v>
      </c>
      <c r="K8" s="43" t="s">
        <v>43</v>
      </c>
      <c r="L8" s="42"/>
    </row>
    <row r="9" spans="1:12" ht="15">
      <c r="A9" s="23"/>
      <c r="B9" s="15"/>
      <c r="C9" s="11"/>
      <c r="D9" s="7" t="s">
        <v>23</v>
      </c>
      <c r="E9" s="50" t="s">
        <v>45</v>
      </c>
      <c r="F9" s="51">
        <v>63</v>
      </c>
      <c r="G9" s="52">
        <v>4.3470000000000004</v>
      </c>
      <c r="H9" s="52">
        <v>0.63</v>
      </c>
      <c r="I9" s="52">
        <v>30.428999999999998</v>
      </c>
      <c r="J9" s="52">
        <v>148.05000000000001</v>
      </c>
      <c r="K9" s="43"/>
      <c r="L9" s="42"/>
    </row>
    <row r="10" spans="1:12" ht="15">
      <c r="A10" s="23"/>
      <c r="B10" s="15"/>
      <c r="C10" s="11"/>
      <c r="D10" s="7" t="s">
        <v>24</v>
      </c>
      <c r="E10" s="50" t="s">
        <v>55</v>
      </c>
      <c r="F10" s="51">
        <v>200</v>
      </c>
      <c r="G10" s="52">
        <v>0.8</v>
      </c>
      <c r="H10" s="52">
        <v>0.8</v>
      </c>
      <c r="I10" s="52">
        <v>20.8</v>
      </c>
      <c r="J10" s="52">
        <v>90</v>
      </c>
      <c r="K10" s="43">
        <v>89</v>
      </c>
      <c r="L10" s="42"/>
    </row>
    <row r="11" spans="1:12" ht="15">
      <c r="A11" s="23"/>
      <c r="B11" s="15"/>
      <c r="C11" s="11"/>
      <c r="D11" s="6"/>
      <c r="E11" s="50" t="s">
        <v>46</v>
      </c>
      <c r="F11" s="51">
        <v>10</v>
      </c>
      <c r="G11" s="52">
        <v>0.1</v>
      </c>
      <c r="H11" s="52">
        <v>7.2</v>
      </c>
      <c r="I11" s="52">
        <v>0.1</v>
      </c>
      <c r="J11" s="52">
        <v>66</v>
      </c>
      <c r="K11" s="43">
        <v>365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678</v>
      </c>
      <c r="G13" s="19">
        <f t="shared" ref="G13:J13" si="0">SUM(G6:G12)</f>
        <v>11.997000000000002</v>
      </c>
      <c r="H13" s="19">
        <f t="shared" si="0"/>
        <v>16.96</v>
      </c>
      <c r="I13" s="19">
        <f t="shared" si="0"/>
        <v>92.918999999999997</v>
      </c>
      <c r="J13" s="19">
        <f t="shared" si="0"/>
        <v>571.96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47</v>
      </c>
      <c r="F14" s="51">
        <v>80</v>
      </c>
      <c r="G14" s="52">
        <v>0.64</v>
      </c>
      <c r="H14" s="52">
        <v>0.08</v>
      </c>
      <c r="I14" s="52">
        <v>1.84</v>
      </c>
      <c r="J14" s="52">
        <v>10.4</v>
      </c>
      <c r="K14" s="57">
        <v>247</v>
      </c>
      <c r="L14" s="42"/>
    </row>
    <row r="15" spans="1:12" ht="15">
      <c r="A15" s="23"/>
      <c r="B15" s="15"/>
      <c r="C15" s="11"/>
      <c r="D15" s="7" t="s">
        <v>27</v>
      </c>
      <c r="E15" s="55" t="s">
        <v>48</v>
      </c>
      <c r="F15" s="51">
        <v>200</v>
      </c>
      <c r="G15" s="52">
        <v>1.67</v>
      </c>
      <c r="H15" s="52">
        <v>5.0599999999999996</v>
      </c>
      <c r="I15" s="52">
        <v>8.51</v>
      </c>
      <c r="J15" s="52">
        <v>86.26</v>
      </c>
      <c r="K15" s="57">
        <v>63</v>
      </c>
      <c r="L15" s="42"/>
    </row>
    <row r="16" spans="1:12" ht="15">
      <c r="A16" s="23"/>
      <c r="B16" s="15"/>
      <c r="C16" s="11"/>
      <c r="D16" s="7" t="s">
        <v>28</v>
      </c>
      <c r="E16" s="55" t="s">
        <v>49</v>
      </c>
      <c r="F16" s="51">
        <v>80</v>
      </c>
      <c r="G16" s="52">
        <v>15.15</v>
      </c>
      <c r="H16" s="52">
        <v>9.39</v>
      </c>
      <c r="I16" s="52">
        <v>13.23</v>
      </c>
      <c r="J16" s="52">
        <v>197.55</v>
      </c>
      <c r="K16" s="57" t="s">
        <v>53</v>
      </c>
      <c r="L16" s="42"/>
    </row>
    <row r="17" spans="1:12" ht="15">
      <c r="A17" s="23"/>
      <c r="B17" s="15"/>
      <c r="C17" s="11"/>
      <c r="D17" s="7" t="s">
        <v>29</v>
      </c>
      <c r="E17" s="56" t="s">
        <v>50</v>
      </c>
      <c r="F17" s="51">
        <v>150</v>
      </c>
      <c r="G17" s="52">
        <v>5.52</v>
      </c>
      <c r="H17" s="52">
        <v>5.3</v>
      </c>
      <c r="I17" s="52">
        <v>35.33</v>
      </c>
      <c r="J17" s="52">
        <v>211.1</v>
      </c>
      <c r="K17" s="57">
        <v>227</v>
      </c>
      <c r="L17" s="42"/>
    </row>
    <row r="18" spans="1:12" ht="15">
      <c r="A18" s="23"/>
      <c r="B18" s="15"/>
      <c r="C18" s="11"/>
      <c r="D18" s="7" t="s">
        <v>30</v>
      </c>
      <c r="E18" s="55" t="s">
        <v>51</v>
      </c>
      <c r="F18" s="53">
        <v>200</v>
      </c>
      <c r="G18" s="54">
        <v>0.5</v>
      </c>
      <c r="H18" s="54">
        <v>0</v>
      </c>
      <c r="I18" s="54">
        <v>19.8</v>
      </c>
      <c r="J18" s="54">
        <v>81</v>
      </c>
      <c r="K18" s="57" t="s">
        <v>54</v>
      </c>
      <c r="L18" s="42"/>
    </row>
    <row r="19" spans="1:12" ht="15">
      <c r="A19" s="23"/>
      <c r="B19" s="15"/>
      <c r="C19" s="11"/>
      <c r="D19" s="7" t="s">
        <v>31</v>
      </c>
      <c r="E19" s="55" t="s">
        <v>45</v>
      </c>
      <c r="F19" s="51">
        <v>40</v>
      </c>
      <c r="G19" s="52">
        <v>2.76</v>
      </c>
      <c r="H19" s="52">
        <v>0.4</v>
      </c>
      <c r="I19" s="52">
        <v>19.32</v>
      </c>
      <c r="J19" s="52">
        <v>94</v>
      </c>
      <c r="K19" s="43"/>
      <c r="L19" s="42"/>
    </row>
    <row r="20" spans="1:12" ht="15">
      <c r="A20" s="23"/>
      <c r="B20" s="15"/>
      <c r="C20" s="11"/>
      <c r="D20" s="7" t="s">
        <v>32</v>
      </c>
      <c r="E20" s="55" t="s">
        <v>52</v>
      </c>
      <c r="F20" s="51">
        <v>55</v>
      </c>
      <c r="G20" s="52">
        <v>2.64</v>
      </c>
      <c r="H20" s="52">
        <v>0.55000000000000004</v>
      </c>
      <c r="I20" s="52">
        <v>23.32</v>
      </c>
      <c r="J20" s="52">
        <v>110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28.880000000000003</v>
      </c>
      <c r="H23" s="19">
        <f t="shared" si="2"/>
        <v>20.78</v>
      </c>
      <c r="I23" s="19">
        <f t="shared" si="2"/>
        <v>121.35</v>
      </c>
      <c r="J23" s="19">
        <f t="shared" si="2"/>
        <v>790.31000000000006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1483</v>
      </c>
      <c r="G24" s="32">
        <f t="shared" ref="G24:J24" si="4">G13+G23</f>
        <v>40.877000000000002</v>
      </c>
      <c r="H24" s="32">
        <f t="shared" si="4"/>
        <v>37.74</v>
      </c>
      <c r="I24" s="32">
        <f t="shared" si="4"/>
        <v>214.26900000000001</v>
      </c>
      <c r="J24" s="32">
        <f t="shared" si="4"/>
        <v>1362.27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56</v>
      </c>
      <c r="F25" s="51">
        <v>170</v>
      </c>
      <c r="G25" s="52">
        <v>5.78</v>
      </c>
      <c r="H25" s="52">
        <v>9.01</v>
      </c>
      <c r="I25" s="52">
        <v>31.79</v>
      </c>
      <c r="J25" s="52">
        <v>248.2</v>
      </c>
      <c r="K25" s="57">
        <v>124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57</v>
      </c>
      <c r="F27" s="51">
        <v>200</v>
      </c>
      <c r="G27" s="52">
        <v>3.8</v>
      </c>
      <c r="H27" s="52">
        <v>2.9</v>
      </c>
      <c r="I27" s="52">
        <v>11.3</v>
      </c>
      <c r="J27" s="52">
        <v>86</v>
      </c>
      <c r="K27" s="57" t="s">
        <v>58</v>
      </c>
      <c r="L27" s="42"/>
    </row>
    <row r="28" spans="1:12" ht="15">
      <c r="A28" s="14"/>
      <c r="B28" s="15"/>
      <c r="C28" s="11"/>
      <c r="D28" s="7" t="s">
        <v>23</v>
      </c>
      <c r="E28" s="55" t="s">
        <v>45</v>
      </c>
      <c r="F28" s="51">
        <v>50</v>
      </c>
      <c r="G28" s="52">
        <v>3.45</v>
      </c>
      <c r="H28" s="52">
        <v>0.5</v>
      </c>
      <c r="I28" s="52">
        <v>24.15</v>
      </c>
      <c r="J28" s="52">
        <v>117.5</v>
      </c>
      <c r="K28" s="57"/>
      <c r="L28" s="42"/>
    </row>
    <row r="29" spans="1:12" ht="15">
      <c r="A29" s="14"/>
      <c r="B29" s="15"/>
      <c r="C29" s="11"/>
      <c r="D29" s="7" t="s">
        <v>24</v>
      </c>
      <c r="E29" s="55"/>
      <c r="F29" s="51"/>
      <c r="G29" s="52"/>
      <c r="H29" s="52"/>
      <c r="I29" s="52"/>
      <c r="J29" s="52"/>
      <c r="K29" s="57"/>
      <c r="L29" s="42"/>
    </row>
    <row r="30" spans="1:12" ht="15">
      <c r="A30" s="14"/>
      <c r="B30" s="15"/>
      <c r="C30" s="11"/>
      <c r="D30" s="6"/>
      <c r="E30" s="55" t="s">
        <v>46</v>
      </c>
      <c r="F30" s="51">
        <v>10</v>
      </c>
      <c r="G30" s="52">
        <v>0.1</v>
      </c>
      <c r="H30" s="52">
        <v>7.2</v>
      </c>
      <c r="I30" s="52">
        <v>0.1</v>
      </c>
      <c r="J30" s="52">
        <v>66</v>
      </c>
      <c r="K30" s="57">
        <v>365</v>
      </c>
      <c r="L30" s="42"/>
    </row>
    <row r="31" spans="1:12" ht="15">
      <c r="A31" s="14"/>
      <c r="B31" s="15"/>
      <c r="C31" s="11"/>
      <c r="D31" s="6"/>
      <c r="E31" s="55" t="s">
        <v>59</v>
      </c>
      <c r="F31" s="51" t="s">
        <v>60</v>
      </c>
      <c r="G31" s="52">
        <v>5.08</v>
      </c>
      <c r="H31" s="52">
        <v>4.5999999999999996</v>
      </c>
      <c r="I31" s="52">
        <v>0.28000000000000003</v>
      </c>
      <c r="J31" s="52">
        <v>62.8</v>
      </c>
      <c r="K31" s="57">
        <v>139</v>
      </c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18.21</v>
      </c>
      <c r="H32" s="19">
        <f t="shared" ref="H32" si="7">SUM(H25:H31)</f>
        <v>24.21</v>
      </c>
      <c r="I32" s="19">
        <f t="shared" ref="I32" si="8">SUM(I25:I31)</f>
        <v>67.62</v>
      </c>
      <c r="J32" s="19">
        <f t="shared" ref="J32:L32" si="9">SUM(J25:J31)</f>
        <v>580.5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61</v>
      </c>
      <c r="F33" s="51">
        <v>100</v>
      </c>
      <c r="G33" s="52">
        <v>1.43</v>
      </c>
      <c r="H33" s="52">
        <v>5.09</v>
      </c>
      <c r="I33" s="52">
        <v>9.5</v>
      </c>
      <c r="J33" s="52">
        <v>75.349999999999994</v>
      </c>
      <c r="K33" s="57">
        <v>23</v>
      </c>
      <c r="L33" s="42"/>
    </row>
    <row r="34" spans="1:12" ht="15">
      <c r="A34" s="14"/>
      <c r="B34" s="15"/>
      <c r="C34" s="11"/>
      <c r="D34" s="7" t="s">
        <v>27</v>
      </c>
      <c r="E34" s="55" t="s">
        <v>62</v>
      </c>
      <c r="F34" s="51">
        <v>250</v>
      </c>
      <c r="G34" s="52">
        <v>2.34</v>
      </c>
      <c r="H34" s="52">
        <v>3.89</v>
      </c>
      <c r="I34" s="52">
        <v>13.61</v>
      </c>
      <c r="J34" s="52">
        <v>98.79</v>
      </c>
      <c r="K34" s="57">
        <v>45</v>
      </c>
      <c r="L34" s="42"/>
    </row>
    <row r="35" spans="1:12" ht="15">
      <c r="A35" s="14"/>
      <c r="B35" s="15"/>
      <c r="C35" s="11"/>
      <c r="D35" s="7" t="s">
        <v>28</v>
      </c>
      <c r="E35" s="55" t="s">
        <v>63</v>
      </c>
      <c r="F35" s="51">
        <v>120</v>
      </c>
      <c r="G35" s="52">
        <v>11.88</v>
      </c>
      <c r="H35" s="52">
        <v>8.0399999999999991</v>
      </c>
      <c r="I35" s="52">
        <v>7.68</v>
      </c>
      <c r="J35" s="52">
        <v>157.08000000000001</v>
      </c>
      <c r="K35" s="57">
        <v>161</v>
      </c>
      <c r="L35" s="42"/>
    </row>
    <row r="36" spans="1:12" ht="15">
      <c r="A36" s="14"/>
      <c r="B36" s="15"/>
      <c r="C36" s="11"/>
      <c r="D36" s="7" t="s">
        <v>29</v>
      </c>
      <c r="E36" s="55" t="s">
        <v>64</v>
      </c>
      <c r="F36" s="51">
        <v>160</v>
      </c>
      <c r="G36" s="52">
        <v>4.1399999999999997</v>
      </c>
      <c r="H36" s="52">
        <v>5.42</v>
      </c>
      <c r="I36" s="52">
        <v>42.96</v>
      </c>
      <c r="J36" s="52">
        <v>240.19</v>
      </c>
      <c r="K36" s="57">
        <v>224</v>
      </c>
      <c r="L36" s="42"/>
    </row>
    <row r="37" spans="1:12" ht="15">
      <c r="A37" s="14"/>
      <c r="B37" s="15"/>
      <c r="C37" s="11"/>
      <c r="D37" s="7" t="s">
        <v>30</v>
      </c>
      <c r="E37" s="55" t="s">
        <v>65</v>
      </c>
      <c r="F37" s="51">
        <v>200</v>
      </c>
      <c r="G37" s="52">
        <v>0.16</v>
      </c>
      <c r="H37" s="52"/>
      <c r="I37" s="52">
        <v>14.99</v>
      </c>
      <c r="J37" s="52">
        <v>60.64</v>
      </c>
      <c r="K37" s="57">
        <v>282</v>
      </c>
      <c r="L37" s="42"/>
    </row>
    <row r="38" spans="1:12" ht="15">
      <c r="A38" s="14"/>
      <c r="B38" s="15"/>
      <c r="C38" s="11"/>
      <c r="D38" s="7" t="s">
        <v>31</v>
      </c>
      <c r="E38" s="55" t="s">
        <v>45</v>
      </c>
      <c r="F38" s="51">
        <v>40</v>
      </c>
      <c r="G38" s="52">
        <v>2.76</v>
      </c>
      <c r="H38" s="52">
        <v>0.4</v>
      </c>
      <c r="I38" s="52">
        <v>19.32</v>
      </c>
      <c r="J38" s="52">
        <v>94</v>
      </c>
      <c r="K38" s="57"/>
      <c r="L38" s="42"/>
    </row>
    <row r="39" spans="1:12" ht="15">
      <c r="A39" s="14"/>
      <c r="B39" s="15"/>
      <c r="C39" s="11"/>
      <c r="D39" s="7" t="s">
        <v>32</v>
      </c>
      <c r="E39" s="55" t="s">
        <v>52</v>
      </c>
      <c r="F39" s="51">
        <v>50</v>
      </c>
      <c r="G39" s="52">
        <v>2.4</v>
      </c>
      <c r="H39" s="52">
        <v>0.5</v>
      </c>
      <c r="I39" s="52">
        <v>21.2</v>
      </c>
      <c r="J39" s="52">
        <v>100</v>
      </c>
      <c r="K39" s="57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25.11</v>
      </c>
      <c r="H42" s="19">
        <f t="shared" ref="H42" si="11">SUM(H33:H41)</f>
        <v>23.339999999999996</v>
      </c>
      <c r="I42" s="19">
        <f t="shared" ref="I42" si="12">SUM(I33:I41)</f>
        <v>129.26</v>
      </c>
      <c r="J42" s="19">
        <f t="shared" ref="J42:L42" si="13">SUM(J33:J41)</f>
        <v>826.05000000000007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1350</v>
      </c>
      <c r="G43" s="32">
        <f t="shared" ref="G43" si="14">G32+G42</f>
        <v>43.32</v>
      </c>
      <c r="H43" s="32">
        <f t="shared" ref="H43" si="15">H32+H42</f>
        <v>47.55</v>
      </c>
      <c r="I43" s="32">
        <f t="shared" ref="I43" si="16">I32+I42</f>
        <v>196.88</v>
      </c>
      <c r="J43" s="32">
        <f t="shared" ref="J43:L43" si="17">J32+J42</f>
        <v>1406.5500000000002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66</v>
      </c>
      <c r="F44" s="51">
        <v>205</v>
      </c>
      <c r="G44" s="52">
        <v>6.33</v>
      </c>
      <c r="H44" s="52">
        <v>8.9</v>
      </c>
      <c r="I44" s="52">
        <v>25.49</v>
      </c>
      <c r="J44" s="52">
        <v>207.38</v>
      </c>
      <c r="K44" s="57">
        <v>109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67</v>
      </c>
      <c r="F46" s="51">
        <v>200</v>
      </c>
      <c r="G46" s="52">
        <v>0.3</v>
      </c>
      <c r="H46" s="52">
        <v>0</v>
      </c>
      <c r="I46" s="52">
        <v>6.7</v>
      </c>
      <c r="J46" s="52">
        <v>27.9</v>
      </c>
      <c r="K46" s="57" t="s">
        <v>68</v>
      </c>
      <c r="L46" s="42"/>
    </row>
    <row r="47" spans="1:12" ht="15">
      <c r="A47" s="23"/>
      <c r="B47" s="15"/>
      <c r="C47" s="11"/>
      <c r="D47" s="7" t="s">
        <v>23</v>
      </c>
      <c r="E47" s="50" t="s">
        <v>45</v>
      </c>
      <c r="F47" s="51">
        <v>40</v>
      </c>
      <c r="G47" s="52">
        <v>2.76</v>
      </c>
      <c r="H47" s="52">
        <v>0.4</v>
      </c>
      <c r="I47" s="52">
        <v>19.32</v>
      </c>
      <c r="J47" s="52">
        <v>94</v>
      </c>
      <c r="K47" s="57"/>
      <c r="L47" s="42"/>
    </row>
    <row r="48" spans="1:12" ht="1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7"/>
      <c r="L48" s="42"/>
    </row>
    <row r="49" spans="1:12" ht="15">
      <c r="A49" s="23"/>
      <c r="B49" s="15"/>
      <c r="C49" s="11"/>
      <c r="D49" s="6"/>
      <c r="E49" s="50" t="s">
        <v>46</v>
      </c>
      <c r="F49" s="51">
        <v>8</v>
      </c>
      <c r="G49" s="52">
        <v>0.08</v>
      </c>
      <c r="H49" s="52">
        <v>5.76</v>
      </c>
      <c r="I49" s="52">
        <v>0.08</v>
      </c>
      <c r="J49" s="52">
        <v>52.8</v>
      </c>
      <c r="K49" s="57">
        <v>365</v>
      </c>
      <c r="L49" s="42"/>
    </row>
    <row r="50" spans="1:12" ht="15">
      <c r="A50" s="23"/>
      <c r="B50" s="15"/>
      <c r="C50" s="11"/>
      <c r="D50" s="6"/>
      <c r="E50" s="50" t="s">
        <v>69</v>
      </c>
      <c r="F50" s="51">
        <v>15</v>
      </c>
      <c r="G50" s="52">
        <v>3.48</v>
      </c>
      <c r="H50" s="52">
        <v>4.43</v>
      </c>
      <c r="I50" s="52">
        <v>0</v>
      </c>
      <c r="J50" s="52">
        <v>54.6</v>
      </c>
      <c r="K50" s="57">
        <v>366</v>
      </c>
      <c r="L50" s="42"/>
    </row>
    <row r="51" spans="1:12" ht="15">
      <c r="A51" s="23"/>
      <c r="B51" s="15"/>
      <c r="C51" s="11"/>
      <c r="D51" s="6"/>
      <c r="E51" s="50" t="s">
        <v>70</v>
      </c>
      <c r="F51" s="51">
        <v>33</v>
      </c>
      <c r="G51" s="52">
        <v>1.7</v>
      </c>
      <c r="H51" s="52">
        <v>10.050000000000001</v>
      </c>
      <c r="I51" s="52">
        <v>23.08</v>
      </c>
      <c r="J51" s="52">
        <v>174.01</v>
      </c>
      <c r="K51" s="57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501</v>
      </c>
      <c r="G52" s="19">
        <f t="shared" ref="G52" si="18">SUM(G44:G51)</f>
        <v>14.65</v>
      </c>
      <c r="H52" s="19">
        <f t="shared" ref="H52" si="19">SUM(H44:H51)</f>
        <v>29.540000000000003</v>
      </c>
      <c r="I52" s="19">
        <f t="shared" ref="I52" si="20">SUM(I44:I51)</f>
        <v>74.669999999999987</v>
      </c>
      <c r="J52" s="19">
        <f t="shared" ref="J52:L52" si="21">SUM(J44:J51)</f>
        <v>610.69000000000005</v>
      </c>
      <c r="K52" s="25"/>
      <c r="L52" s="19">
        <f t="shared" si="21"/>
        <v>0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50" t="s">
        <v>71</v>
      </c>
      <c r="F53" s="51">
        <v>80</v>
      </c>
      <c r="G53" s="52">
        <v>1.6</v>
      </c>
      <c r="H53" s="52">
        <v>0.27</v>
      </c>
      <c r="I53" s="52">
        <v>8.1300000000000008</v>
      </c>
      <c r="J53" s="52">
        <v>41.73</v>
      </c>
      <c r="K53" s="57" t="s">
        <v>72</v>
      </c>
      <c r="L53" s="42"/>
    </row>
    <row r="54" spans="1:12" ht="15">
      <c r="A54" s="23"/>
      <c r="B54" s="15"/>
      <c r="C54" s="11"/>
      <c r="D54" s="7" t="s">
        <v>27</v>
      </c>
      <c r="E54" s="50" t="s">
        <v>73</v>
      </c>
      <c r="F54" s="51">
        <v>200</v>
      </c>
      <c r="G54" s="52">
        <v>1.54</v>
      </c>
      <c r="H54" s="52">
        <v>5.07</v>
      </c>
      <c r="I54" s="52">
        <v>8.0399999999999991</v>
      </c>
      <c r="J54" s="52">
        <v>83.33</v>
      </c>
      <c r="K54" s="57">
        <v>43</v>
      </c>
      <c r="L54" s="42"/>
    </row>
    <row r="55" spans="1:12" ht="15">
      <c r="A55" s="23"/>
      <c r="B55" s="15"/>
      <c r="C55" s="11"/>
      <c r="D55" s="7" t="s">
        <v>28</v>
      </c>
      <c r="E55" s="50" t="s">
        <v>74</v>
      </c>
      <c r="F55" s="51">
        <v>100</v>
      </c>
      <c r="G55" s="52">
        <v>18.07</v>
      </c>
      <c r="H55" s="52">
        <v>20.18</v>
      </c>
      <c r="I55" s="52">
        <v>5.62</v>
      </c>
      <c r="J55" s="52">
        <v>276.27999999999997</v>
      </c>
      <c r="K55" s="57">
        <v>180</v>
      </c>
      <c r="L55" s="42"/>
    </row>
    <row r="56" spans="1:12" ht="15">
      <c r="A56" s="23"/>
      <c r="B56" s="15"/>
      <c r="C56" s="11"/>
      <c r="D56" s="7" t="s">
        <v>29</v>
      </c>
      <c r="E56" s="50" t="s">
        <v>75</v>
      </c>
      <c r="F56" s="51">
        <v>150</v>
      </c>
      <c r="G56" s="52">
        <v>3.2</v>
      </c>
      <c r="H56" s="52">
        <v>6.1</v>
      </c>
      <c r="I56" s="52">
        <v>23.3</v>
      </c>
      <c r="J56" s="52">
        <v>160.46</v>
      </c>
      <c r="K56" s="57">
        <v>241</v>
      </c>
      <c r="L56" s="42"/>
    </row>
    <row r="57" spans="1:12" ht="15">
      <c r="A57" s="23"/>
      <c r="B57" s="15"/>
      <c r="C57" s="11"/>
      <c r="D57" s="7" t="s">
        <v>30</v>
      </c>
      <c r="E57" s="50" t="s">
        <v>76</v>
      </c>
      <c r="F57" s="51">
        <v>200</v>
      </c>
      <c r="G57" s="52">
        <v>0.16</v>
      </c>
      <c r="H57" s="52">
        <v>0</v>
      </c>
      <c r="I57" s="52">
        <v>14.99</v>
      </c>
      <c r="J57" s="52">
        <v>60.64</v>
      </c>
      <c r="K57" s="57">
        <v>282</v>
      </c>
      <c r="L57" s="42"/>
    </row>
    <row r="58" spans="1:12" ht="15">
      <c r="A58" s="23"/>
      <c r="B58" s="15"/>
      <c r="C58" s="11"/>
      <c r="D58" s="7" t="s">
        <v>31</v>
      </c>
      <c r="E58" s="50" t="s">
        <v>45</v>
      </c>
      <c r="F58" s="51">
        <v>35</v>
      </c>
      <c r="G58" s="52">
        <v>2.42</v>
      </c>
      <c r="H58" s="52">
        <v>0.35</v>
      </c>
      <c r="I58" s="52">
        <v>16.91</v>
      </c>
      <c r="J58" s="52">
        <v>82.25</v>
      </c>
      <c r="K58" s="57"/>
      <c r="L58" s="42"/>
    </row>
    <row r="59" spans="1:12" ht="15">
      <c r="A59" s="23"/>
      <c r="B59" s="15"/>
      <c r="C59" s="11"/>
      <c r="D59" s="7" t="s">
        <v>32</v>
      </c>
      <c r="E59" s="50" t="s">
        <v>52</v>
      </c>
      <c r="F59" s="51">
        <v>60</v>
      </c>
      <c r="G59" s="52">
        <v>2.88</v>
      </c>
      <c r="H59" s="52">
        <v>0.6</v>
      </c>
      <c r="I59" s="52">
        <v>25.44</v>
      </c>
      <c r="J59" s="52">
        <v>120</v>
      </c>
      <c r="K59" s="57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825</v>
      </c>
      <c r="G62" s="19">
        <f t="shared" ref="G62" si="22">SUM(G53:G61)</f>
        <v>29.87</v>
      </c>
      <c r="H62" s="19">
        <f t="shared" ref="H62" si="23">SUM(H53:H61)</f>
        <v>32.57</v>
      </c>
      <c r="I62" s="19">
        <f t="shared" ref="I62" si="24">SUM(I53:I61)</f>
        <v>102.43</v>
      </c>
      <c r="J62" s="19">
        <f t="shared" ref="J62:L62" si="25">SUM(J53:J61)</f>
        <v>824.68999999999994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76" t="s">
        <v>4</v>
      </c>
      <c r="D63" s="77"/>
      <c r="E63" s="31"/>
      <c r="F63" s="32">
        <f>F52+F62</f>
        <v>1326</v>
      </c>
      <c r="G63" s="32">
        <f t="shared" ref="G63" si="26">G52+G62</f>
        <v>44.52</v>
      </c>
      <c r="H63" s="32">
        <f t="shared" ref="H63" si="27">H52+H62</f>
        <v>62.11</v>
      </c>
      <c r="I63" s="32">
        <f t="shared" ref="I63" si="28">I52+I62</f>
        <v>177.1</v>
      </c>
      <c r="J63" s="32">
        <f t="shared" ref="J63:L63" si="29">J52+J62</f>
        <v>1435.38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0" t="s">
        <v>77</v>
      </c>
      <c r="F64" s="51">
        <v>200</v>
      </c>
      <c r="G64" s="52">
        <v>30.76</v>
      </c>
      <c r="H64" s="52">
        <v>12.74</v>
      </c>
      <c r="I64" s="52">
        <v>30.63</v>
      </c>
      <c r="J64" s="52">
        <v>360.24</v>
      </c>
      <c r="K64" s="57">
        <v>141</v>
      </c>
      <c r="L64" s="39"/>
    </row>
    <row r="65" spans="1:12" ht="15">
      <c r="A65" s="23"/>
      <c r="B65" s="15"/>
      <c r="C65" s="11"/>
      <c r="D65" s="6"/>
      <c r="E65" s="50"/>
      <c r="F65" s="51"/>
      <c r="G65" s="52"/>
      <c r="H65" s="52"/>
      <c r="I65" s="52"/>
      <c r="J65" s="52"/>
      <c r="K65" s="57"/>
      <c r="L65" s="42"/>
    </row>
    <row r="66" spans="1:12" ht="15">
      <c r="A66" s="23"/>
      <c r="B66" s="15"/>
      <c r="C66" s="11"/>
      <c r="D66" s="7" t="s">
        <v>22</v>
      </c>
      <c r="E66" s="50" t="s">
        <v>78</v>
      </c>
      <c r="F66" s="51">
        <v>200</v>
      </c>
      <c r="G66" s="52">
        <v>1.6</v>
      </c>
      <c r="H66" s="52">
        <v>1.1000000000000001</v>
      </c>
      <c r="I66" s="52">
        <v>8.6999999999999993</v>
      </c>
      <c r="J66" s="52">
        <v>50.9</v>
      </c>
      <c r="K66" s="57" t="s">
        <v>79</v>
      </c>
      <c r="L66" s="42"/>
    </row>
    <row r="67" spans="1:12" ht="15">
      <c r="A67" s="23"/>
      <c r="B67" s="15"/>
      <c r="C67" s="11"/>
      <c r="D67" s="7" t="s">
        <v>23</v>
      </c>
      <c r="E67" s="50" t="s">
        <v>45</v>
      </c>
      <c r="F67" s="51">
        <v>46</v>
      </c>
      <c r="G67" s="52">
        <v>3.17</v>
      </c>
      <c r="H67" s="52">
        <v>0.46</v>
      </c>
      <c r="I67" s="52">
        <v>22.22</v>
      </c>
      <c r="J67" s="52">
        <v>108.1</v>
      </c>
      <c r="K67" s="57"/>
      <c r="L67" s="42"/>
    </row>
    <row r="68" spans="1:12" ht="15">
      <c r="A68" s="23"/>
      <c r="B68" s="15"/>
      <c r="C68" s="11"/>
      <c r="D68" s="7" t="s">
        <v>24</v>
      </c>
      <c r="E68" s="50" t="s">
        <v>80</v>
      </c>
      <c r="F68" s="58">
        <v>200</v>
      </c>
      <c r="G68" s="59">
        <v>1.6</v>
      </c>
      <c r="H68" s="59">
        <v>0.4</v>
      </c>
      <c r="I68" s="59">
        <v>15</v>
      </c>
      <c r="J68" s="59">
        <v>66.2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646</v>
      </c>
      <c r="G71" s="19">
        <f t="shared" ref="G71" si="30">SUM(G64:G70)</f>
        <v>37.130000000000003</v>
      </c>
      <c r="H71" s="19">
        <f t="shared" ref="H71" si="31">SUM(H64:H70)</f>
        <v>14.700000000000001</v>
      </c>
      <c r="I71" s="19">
        <f t="shared" ref="I71" si="32">SUM(I64:I70)</f>
        <v>76.55</v>
      </c>
      <c r="J71" s="19">
        <f t="shared" ref="J71:L71" si="33">SUM(J64:J70)</f>
        <v>585.44000000000005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0" t="s">
        <v>81</v>
      </c>
      <c r="F72" s="51">
        <v>80</v>
      </c>
      <c r="G72" s="52">
        <v>0.78</v>
      </c>
      <c r="H72" s="52">
        <v>4.0999999999999996</v>
      </c>
      <c r="I72" s="52">
        <v>3.63</v>
      </c>
      <c r="J72" s="52">
        <v>52.65</v>
      </c>
      <c r="K72" s="57">
        <v>18</v>
      </c>
      <c r="L72" s="42"/>
    </row>
    <row r="73" spans="1:12" ht="15">
      <c r="A73" s="23"/>
      <c r="B73" s="15"/>
      <c r="C73" s="11"/>
      <c r="D73" s="7" t="s">
        <v>27</v>
      </c>
      <c r="E73" s="60" t="s">
        <v>82</v>
      </c>
      <c r="F73" s="51">
        <v>200</v>
      </c>
      <c r="G73" s="52">
        <v>4.0199999999999996</v>
      </c>
      <c r="H73" s="52">
        <v>9.0399999999999991</v>
      </c>
      <c r="I73" s="52">
        <v>25.82</v>
      </c>
      <c r="J73" s="52">
        <v>119.68</v>
      </c>
      <c r="K73" s="57">
        <v>42</v>
      </c>
      <c r="L73" s="42"/>
    </row>
    <row r="74" spans="1:12" ht="15">
      <c r="A74" s="23"/>
      <c r="B74" s="15"/>
      <c r="C74" s="11"/>
      <c r="D74" s="7" t="s">
        <v>28</v>
      </c>
      <c r="E74" s="50" t="s">
        <v>83</v>
      </c>
      <c r="F74" s="51">
        <v>120</v>
      </c>
      <c r="G74" s="52">
        <v>18.22</v>
      </c>
      <c r="H74" s="52">
        <v>18.22</v>
      </c>
      <c r="I74" s="52">
        <v>0.97</v>
      </c>
      <c r="J74" s="52">
        <v>242.68</v>
      </c>
      <c r="K74" s="57">
        <v>212</v>
      </c>
      <c r="L74" s="42"/>
    </row>
    <row r="75" spans="1:12" ht="15">
      <c r="A75" s="23"/>
      <c r="B75" s="15"/>
      <c r="C75" s="11"/>
      <c r="D75" s="7" t="s">
        <v>29</v>
      </c>
      <c r="E75" s="50" t="s">
        <v>84</v>
      </c>
      <c r="F75" s="51">
        <v>150</v>
      </c>
      <c r="G75" s="52">
        <v>8.73</v>
      </c>
      <c r="H75" s="52">
        <v>5.43</v>
      </c>
      <c r="I75" s="52">
        <v>45</v>
      </c>
      <c r="J75" s="52">
        <v>263.81</v>
      </c>
      <c r="K75" s="57">
        <v>219</v>
      </c>
      <c r="L75" s="42"/>
    </row>
    <row r="76" spans="1:12" ht="15">
      <c r="A76" s="23"/>
      <c r="B76" s="15"/>
      <c r="C76" s="11"/>
      <c r="D76" s="7" t="s">
        <v>30</v>
      </c>
      <c r="E76" s="50" t="s">
        <v>85</v>
      </c>
      <c r="F76" s="51">
        <v>200</v>
      </c>
      <c r="G76" s="52">
        <v>0.6</v>
      </c>
      <c r="H76" s="52">
        <v>0.2</v>
      </c>
      <c r="I76" s="52">
        <v>15.2</v>
      </c>
      <c r="J76" s="52">
        <v>65.3</v>
      </c>
      <c r="K76" s="57" t="s">
        <v>86</v>
      </c>
      <c r="L76" s="42"/>
    </row>
    <row r="77" spans="1:12" ht="15">
      <c r="A77" s="23"/>
      <c r="B77" s="15"/>
      <c r="C77" s="11"/>
      <c r="D77" s="7" t="s">
        <v>31</v>
      </c>
      <c r="E77" s="50" t="s">
        <v>45</v>
      </c>
      <c r="F77" s="51">
        <v>20</v>
      </c>
      <c r="G77" s="52">
        <v>1.38</v>
      </c>
      <c r="H77" s="52">
        <v>0.2</v>
      </c>
      <c r="I77" s="52">
        <v>9.66</v>
      </c>
      <c r="J77" s="52">
        <v>47</v>
      </c>
      <c r="K77" s="57"/>
      <c r="L77" s="42"/>
    </row>
    <row r="78" spans="1:12" ht="15">
      <c r="A78" s="23"/>
      <c r="B78" s="15"/>
      <c r="C78" s="11"/>
      <c r="D78" s="7" t="s">
        <v>32</v>
      </c>
      <c r="E78" s="50" t="s">
        <v>52</v>
      </c>
      <c r="F78" s="51">
        <v>35</v>
      </c>
      <c r="G78" s="52">
        <v>1.68</v>
      </c>
      <c r="H78" s="52">
        <v>0.35</v>
      </c>
      <c r="I78" s="52">
        <v>14.84</v>
      </c>
      <c r="J78" s="52">
        <v>70</v>
      </c>
      <c r="K78" s="57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805</v>
      </c>
      <c r="G81" s="19">
        <f t="shared" ref="G81" si="34">SUM(G72:G80)</f>
        <v>35.410000000000004</v>
      </c>
      <c r="H81" s="19">
        <f t="shared" ref="H81" si="35">SUM(H72:H80)</f>
        <v>37.540000000000006</v>
      </c>
      <c r="I81" s="19">
        <f t="shared" ref="I81" si="36">SUM(I72:I80)</f>
        <v>115.12</v>
      </c>
      <c r="J81" s="19">
        <f t="shared" ref="J81:L81" si="37">SUM(J72:J80)</f>
        <v>861.11999999999989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76" t="s">
        <v>4</v>
      </c>
      <c r="D82" s="77"/>
      <c r="E82" s="31"/>
      <c r="F82" s="32">
        <f>F71+F81</f>
        <v>1451</v>
      </c>
      <c r="G82" s="32">
        <f t="shared" ref="G82" si="38">G71+G81</f>
        <v>72.540000000000006</v>
      </c>
      <c r="H82" s="32">
        <f t="shared" ref="H82" si="39">H71+H81</f>
        <v>52.240000000000009</v>
      </c>
      <c r="I82" s="32">
        <f t="shared" ref="I82" si="40">I71+I81</f>
        <v>191.67000000000002</v>
      </c>
      <c r="J82" s="32">
        <f t="shared" ref="J82:L82" si="41">J71+J81</f>
        <v>1446.56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0" t="s">
        <v>87</v>
      </c>
      <c r="F83" s="51">
        <v>205</v>
      </c>
      <c r="G83" s="52">
        <v>7.94</v>
      </c>
      <c r="H83" s="52">
        <v>8.2100000000000009</v>
      </c>
      <c r="I83" s="52">
        <v>35.130000000000003</v>
      </c>
      <c r="J83" s="52">
        <v>246.17</v>
      </c>
      <c r="K83" s="57">
        <v>104</v>
      </c>
      <c r="L83" s="39"/>
    </row>
    <row r="84" spans="1:12" ht="1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22</v>
      </c>
      <c r="E85" s="50" t="s">
        <v>44</v>
      </c>
      <c r="F85" s="51">
        <v>200</v>
      </c>
      <c r="G85" s="52">
        <v>0.2</v>
      </c>
      <c r="H85" s="52">
        <v>0</v>
      </c>
      <c r="I85" s="52">
        <v>6.5</v>
      </c>
      <c r="J85" s="52">
        <v>26.8</v>
      </c>
      <c r="K85" s="57" t="s">
        <v>43</v>
      </c>
      <c r="L85" s="42"/>
    </row>
    <row r="86" spans="1:12" ht="15">
      <c r="A86" s="23"/>
      <c r="B86" s="15"/>
      <c r="C86" s="11"/>
      <c r="D86" s="7" t="s">
        <v>23</v>
      </c>
      <c r="E86" s="50" t="s">
        <v>45</v>
      </c>
      <c r="F86" s="51">
        <v>50</v>
      </c>
      <c r="G86" s="52">
        <v>3.45</v>
      </c>
      <c r="H86" s="52">
        <v>0.5</v>
      </c>
      <c r="I86" s="52">
        <v>24.15</v>
      </c>
      <c r="J86" s="52">
        <v>117</v>
      </c>
      <c r="K86" s="57"/>
      <c r="L86" s="42"/>
    </row>
    <row r="87" spans="1:12" ht="15">
      <c r="A87" s="23"/>
      <c r="B87" s="15"/>
      <c r="C87" s="11"/>
      <c r="D87" s="7" t="s">
        <v>24</v>
      </c>
      <c r="E87" s="50"/>
      <c r="F87" s="51"/>
      <c r="G87" s="52"/>
      <c r="H87" s="52"/>
      <c r="I87" s="52"/>
      <c r="J87" s="52"/>
      <c r="K87" s="57"/>
      <c r="L87" s="42"/>
    </row>
    <row r="88" spans="1:12" ht="15">
      <c r="A88" s="23"/>
      <c r="B88" s="15"/>
      <c r="C88" s="11"/>
      <c r="D88" s="6"/>
      <c r="E88" s="50" t="s">
        <v>46</v>
      </c>
      <c r="F88" s="51">
        <v>8</v>
      </c>
      <c r="G88" s="52">
        <v>0.08</v>
      </c>
      <c r="H88" s="52">
        <v>5.76</v>
      </c>
      <c r="I88" s="52">
        <v>0.08</v>
      </c>
      <c r="J88" s="52">
        <v>52.8</v>
      </c>
      <c r="K88" s="57">
        <v>365</v>
      </c>
      <c r="L88" s="42"/>
    </row>
    <row r="89" spans="1:12" ht="15">
      <c r="A89" s="23"/>
      <c r="B89" s="15"/>
      <c r="C89" s="11"/>
      <c r="D89" s="6"/>
      <c r="E89" s="50" t="s">
        <v>59</v>
      </c>
      <c r="F89" s="51" t="s">
        <v>60</v>
      </c>
      <c r="G89" s="52">
        <v>5.08</v>
      </c>
      <c r="H89" s="52">
        <v>4.5999999999999996</v>
      </c>
      <c r="I89" s="52">
        <v>0.28000000000000003</v>
      </c>
      <c r="J89" s="52">
        <v>62.8</v>
      </c>
      <c r="K89" s="57">
        <v>139</v>
      </c>
      <c r="L89" s="42"/>
    </row>
    <row r="90" spans="1:12" ht="15">
      <c r="A90" s="23"/>
      <c r="B90" s="15"/>
      <c r="C90" s="11"/>
      <c r="D90" s="6"/>
      <c r="E90" s="50" t="s">
        <v>88</v>
      </c>
      <c r="F90" s="51">
        <v>100</v>
      </c>
      <c r="G90" s="52">
        <v>3.4</v>
      </c>
      <c r="H90" s="52">
        <v>2.5</v>
      </c>
      <c r="I90" s="52">
        <v>14.4</v>
      </c>
      <c r="J90" s="52">
        <v>85</v>
      </c>
      <c r="K90" s="57"/>
      <c r="L90" s="42"/>
    </row>
    <row r="91" spans="1:12" ht="15">
      <c r="A91" s="24"/>
      <c r="B91" s="17"/>
      <c r="C91" s="8"/>
      <c r="D91" s="18" t="s">
        <v>33</v>
      </c>
      <c r="E91" s="9"/>
      <c r="F91" s="19">
        <f>SUM(F83:F90)</f>
        <v>563</v>
      </c>
      <c r="G91" s="19">
        <f t="shared" ref="G91" si="42">SUM(G83:G90)</f>
        <v>20.149999999999999</v>
      </c>
      <c r="H91" s="19">
        <f t="shared" ref="H91" si="43">SUM(H83:H90)</f>
        <v>21.57</v>
      </c>
      <c r="I91" s="19">
        <f t="shared" ref="I91" si="44">SUM(I83:I90)</f>
        <v>80.540000000000006</v>
      </c>
      <c r="J91" s="19">
        <f t="shared" ref="J91:L91" si="45">SUM(J83:J90)</f>
        <v>590.56999999999994</v>
      </c>
      <c r="K91" s="25"/>
      <c r="L91" s="19">
        <f t="shared" si="45"/>
        <v>0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50" t="s">
        <v>89</v>
      </c>
      <c r="F92" s="51">
        <v>100</v>
      </c>
      <c r="G92" s="52">
        <v>0.8</v>
      </c>
      <c r="H92" s="52">
        <v>0.1</v>
      </c>
      <c r="I92" s="52">
        <v>3.3</v>
      </c>
      <c r="J92" s="52">
        <v>14</v>
      </c>
      <c r="K92" s="57">
        <v>246</v>
      </c>
      <c r="L92" s="42"/>
    </row>
    <row r="93" spans="1:12" ht="15">
      <c r="A93" s="23"/>
      <c r="B93" s="15"/>
      <c r="C93" s="11"/>
      <c r="D93" s="7" t="s">
        <v>27</v>
      </c>
      <c r="E93" s="61" t="s">
        <v>90</v>
      </c>
      <c r="F93" s="62">
        <v>200</v>
      </c>
      <c r="G93" s="63">
        <v>2.2599999999999998</v>
      </c>
      <c r="H93" s="63">
        <v>2.29</v>
      </c>
      <c r="I93" s="63">
        <v>17.41</v>
      </c>
      <c r="J93" s="63">
        <v>99.27</v>
      </c>
      <c r="K93" s="64">
        <v>47</v>
      </c>
      <c r="L93" s="42"/>
    </row>
    <row r="94" spans="1:12" ht="15">
      <c r="A94" s="23"/>
      <c r="B94" s="15"/>
      <c r="C94" s="11"/>
      <c r="D94" s="7" t="s">
        <v>28</v>
      </c>
      <c r="E94" s="50" t="s">
        <v>91</v>
      </c>
      <c r="F94" s="51">
        <v>100</v>
      </c>
      <c r="G94" s="52">
        <v>18.09</v>
      </c>
      <c r="H94" s="52">
        <v>15.56</v>
      </c>
      <c r="I94" s="52">
        <v>4.6500000000000004</v>
      </c>
      <c r="J94" s="52">
        <v>231.67</v>
      </c>
      <c r="K94" s="57">
        <v>164</v>
      </c>
      <c r="L94" s="42"/>
    </row>
    <row r="95" spans="1:12" ht="15">
      <c r="A95" s="23"/>
      <c r="B95" s="15"/>
      <c r="C95" s="11"/>
      <c r="D95" s="7" t="s">
        <v>29</v>
      </c>
      <c r="E95" s="50" t="s">
        <v>92</v>
      </c>
      <c r="F95" s="51">
        <v>150</v>
      </c>
      <c r="G95" s="52">
        <v>3.14</v>
      </c>
      <c r="H95" s="52">
        <v>7</v>
      </c>
      <c r="I95" s="52">
        <v>27.21</v>
      </c>
      <c r="J95" s="52">
        <v>182.46</v>
      </c>
      <c r="K95" s="57">
        <v>239</v>
      </c>
      <c r="L95" s="42"/>
    </row>
    <row r="96" spans="1:12" ht="15">
      <c r="A96" s="23"/>
      <c r="B96" s="15"/>
      <c r="C96" s="11"/>
      <c r="D96" s="7" t="s">
        <v>30</v>
      </c>
      <c r="E96" s="50" t="s">
        <v>93</v>
      </c>
      <c r="F96" s="51">
        <v>200</v>
      </c>
      <c r="G96" s="52">
        <v>0.16</v>
      </c>
      <c r="H96" s="52">
        <v>0</v>
      </c>
      <c r="I96" s="52">
        <v>14.99</v>
      </c>
      <c r="J96" s="52">
        <v>60.64</v>
      </c>
      <c r="K96" s="57">
        <v>282</v>
      </c>
      <c r="L96" s="42"/>
    </row>
    <row r="97" spans="1:12" ht="15">
      <c r="A97" s="23"/>
      <c r="B97" s="15"/>
      <c r="C97" s="11"/>
      <c r="D97" s="7" t="s">
        <v>31</v>
      </c>
      <c r="E97" s="50" t="s">
        <v>45</v>
      </c>
      <c r="F97" s="51">
        <v>44</v>
      </c>
      <c r="G97" s="52">
        <v>3.04</v>
      </c>
      <c r="H97" s="52">
        <v>0.44</v>
      </c>
      <c r="I97" s="52">
        <v>21.25</v>
      </c>
      <c r="J97" s="52">
        <v>103.4</v>
      </c>
      <c r="K97" s="57"/>
      <c r="L97" s="42"/>
    </row>
    <row r="98" spans="1:12" ht="15">
      <c r="A98" s="23"/>
      <c r="B98" s="15"/>
      <c r="C98" s="11"/>
      <c r="D98" s="7" t="s">
        <v>32</v>
      </c>
      <c r="E98" s="50" t="s">
        <v>52</v>
      </c>
      <c r="F98" s="51">
        <v>60</v>
      </c>
      <c r="G98" s="52">
        <v>2.88</v>
      </c>
      <c r="H98" s="52">
        <v>0.6</v>
      </c>
      <c r="I98" s="52">
        <v>25.44</v>
      </c>
      <c r="J98" s="52">
        <v>120</v>
      </c>
      <c r="K98" s="57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854</v>
      </c>
      <c r="G101" s="19">
        <f t="shared" ref="G101" si="46">SUM(G92:G100)</f>
        <v>30.369999999999997</v>
      </c>
      <c r="H101" s="19">
        <f t="shared" ref="H101" si="47">SUM(H92:H100)</f>
        <v>25.990000000000002</v>
      </c>
      <c r="I101" s="19">
        <f t="shared" ref="I101" si="48">SUM(I92:I100)</f>
        <v>114.25</v>
      </c>
      <c r="J101" s="19">
        <f t="shared" ref="J101:L101" si="49">SUM(J92:J100)</f>
        <v>811.43999999999994</v>
      </c>
      <c r="K101" s="25"/>
      <c r="L101" s="19">
        <f t="shared" si="49"/>
        <v>0</v>
      </c>
    </row>
    <row r="102" spans="1:12" ht="15.75" customHeight="1" thickBot="1">
      <c r="A102" s="29">
        <f>A83</f>
        <v>1</v>
      </c>
      <c r="B102" s="30">
        <f>B83</f>
        <v>5</v>
      </c>
      <c r="C102" s="76" t="s">
        <v>4</v>
      </c>
      <c r="D102" s="77"/>
      <c r="E102" s="31"/>
      <c r="F102" s="32">
        <f>F91+F101</f>
        <v>1417</v>
      </c>
      <c r="G102" s="32">
        <f t="shared" ref="G102" si="50">G91+G101</f>
        <v>50.519999999999996</v>
      </c>
      <c r="H102" s="32">
        <f t="shared" ref="H102" si="51">H91+H101</f>
        <v>47.56</v>
      </c>
      <c r="I102" s="32">
        <f t="shared" ref="I102" si="52">I91+I101</f>
        <v>194.79000000000002</v>
      </c>
      <c r="J102" s="32">
        <f t="shared" ref="J102:L102" si="53">J91+J101</f>
        <v>1402.0099999999998</v>
      </c>
      <c r="K102" s="32"/>
      <c r="L102" s="32">
        <f t="shared" si="53"/>
        <v>0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50" t="s">
        <v>94</v>
      </c>
      <c r="F103" s="51">
        <v>205</v>
      </c>
      <c r="G103" s="52">
        <v>6.04</v>
      </c>
      <c r="H103" s="52">
        <v>7.27</v>
      </c>
      <c r="I103" s="52">
        <v>34.29</v>
      </c>
      <c r="J103" s="52">
        <v>227.16</v>
      </c>
      <c r="K103" s="57">
        <v>112</v>
      </c>
      <c r="L103" s="39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22</v>
      </c>
      <c r="E105" s="50" t="s">
        <v>95</v>
      </c>
      <c r="F105" s="51">
        <v>200</v>
      </c>
      <c r="G105" s="52">
        <v>0.3</v>
      </c>
      <c r="H105" s="52">
        <v>0</v>
      </c>
      <c r="I105" s="52">
        <v>6.7</v>
      </c>
      <c r="J105" s="52">
        <v>27.9</v>
      </c>
      <c r="K105" s="57" t="s">
        <v>96</v>
      </c>
      <c r="L105" s="42"/>
    </row>
    <row r="106" spans="1:12" ht="15">
      <c r="A106" s="23"/>
      <c r="B106" s="15"/>
      <c r="C106" s="11"/>
      <c r="D106" s="7" t="s">
        <v>23</v>
      </c>
      <c r="E106" s="50" t="s">
        <v>45</v>
      </c>
      <c r="F106" s="51">
        <v>50</v>
      </c>
      <c r="G106" s="52">
        <v>3.45</v>
      </c>
      <c r="H106" s="52">
        <v>0.5</v>
      </c>
      <c r="I106" s="52">
        <v>24.15</v>
      </c>
      <c r="J106" s="52">
        <v>117.5</v>
      </c>
      <c r="K106" s="57"/>
      <c r="L106" s="42"/>
    </row>
    <row r="107" spans="1:12" ht="15">
      <c r="A107" s="23"/>
      <c r="B107" s="15"/>
      <c r="C107" s="11"/>
      <c r="D107" s="7" t="s">
        <v>24</v>
      </c>
      <c r="E107" s="67" t="s">
        <v>97</v>
      </c>
      <c r="F107" s="58">
        <v>200</v>
      </c>
      <c r="G107" s="59">
        <v>0.8</v>
      </c>
      <c r="H107" s="59">
        <v>0.6</v>
      </c>
      <c r="I107" s="59">
        <v>19</v>
      </c>
      <c r="J107" s="59">
        <v>84</v>
      </c>
      <c r="K107" s="68">
        <v>89</v>
      </c>
      <c r="L107" s="42"/>
    </row>
    <row r="108" spans="1:12" ht="15">
      <c r="A108" s="23"/>
      <c r="B108" s="15"/>
      <c r="C108" s="11"/>
      <c r="D108" s="6"/>
      <c r="E108" s="50" t="s">
        <v>46</v>
      </c>
      <c r="F108" s="51">
        <v>8</v>
      </c>
      <c r="G108" s="52">
        <v>0.08</v>
      </c>
      <c r="H108" s="52">
        <v>5.76</v>
      </c>
      <c r="I108" s="52">
        <v>0.08</v>
      </c>
      <c r="J108" s="52">
        <v>52.8</v>
      </c>
      <c r="K108" s="57">
        <v>365</v>
      </c>
      <c r="L108" s="42"/>
    </row>
    <row r="109" spans="1:12" ht="15">
      <c r="A109" s="23"/>
      <c r="B109" s="15"/>
      <c r="C109" s="11"/>
      <c r="D109" s="6"/>
      <c r="E109" s="65" t="s">
        <v>59</v>
      </c>
      <c r="F109" s="53" t="s">
        <v>60</v>
      </c>
      <c r="G109" s="54">
        <v>5.08</v>
      </c>
      <c r="H109" s="54">
        <v>4.5999999999999996</v>
      </c>
      <c r="I109" s="54">
        <v>0.28000000000000003</v>
      </c>
      <c r="J109" s="54">
        <v>62.8</v>
      </c>
      <c r="K109" s="66">
        <v>139</v>
      </c>
      <c r="L109" s="42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663</v>
      </c>
      <c r="G110" s="19">
        <f t="shared" ref="G110:J110" si="54">SUM(G103:G109)</f>
        <v>15.75</v>
      </c>
      <c r="H110" s="19">
        <f t="shared" si="54"/>
        <v>18.729999999999997</v>
      </c>
      <c r="I110" s="19">
        <f t="shared" si="54"/>
        <v>84.5</v>
      </c>
      <c r="J110" s="19">
        <f t="shared" si="54"/>
        <v>572.16</v>
      </c>
      <c r="K110" s="25"/>
      <c r="L110" s="19">
        <f t="shared" ref="L110" si="55">SUM(L103:L109)</f>
        <v>0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67" t="s">
        <v>47</v>
      </c>
      <c r="F111" s="58">
        <v>80</v>
      </c>
      <c r="G111" s="59">
        <v>0.64</v>
      </c>
      <c r="H111" s="59">
        <v>0.08</v>
      </c>
      <c r="I111" s="59">
        <v>1.84</v>
      </c>
      <c r="J111" s="59">
        <v>10.4</v>
      </c>
      <c r="K111" s="68">
        <v>247</v>
      </c>
      <c r="L111" s="42"/>
    </row>
    <row r="112" spans="1:12" ht="15">
      <c r="A112" s="23"/>
      <c r="B112" s="15"/>
      <c r="C112" s="11"/>
      <c r="D112" s="7" t="s">
        <v>27</v>
      </c>
      <c r="E112" s="67" t="s">
        <v>73</v>
      </c>
      <c r="F112" s="58">
        <v>200</v>
      </c>
      <c r="G112" s="59">
        <v>1.54</v>
      </c>
      <c r="H112" s="59">
        <v>5.07</v>
      </c>
      <c r="I112" s="59">
        <v>8.0399999999999991</v>
      </c>
      <c r="J112" s="59">
        <v>83.33</v>
      </c>
      <c r="K112" s="68">
        <v>43</v>
      </c>
      <c r="L112" s="42"/>
    </row>
    <row r="113" spans="1:12" ht="15">
      <c r="A113" s="23"/>
      <c r="B113" s="15"/>
      <c r="C113" s="11"/>
      <c r="D113" s="7" t="s">
        <v>28</v>
      </c>
      <c r="E113" s="67" t="s">
        <v>98</v>
      </c>
      <c r="F113" s="58">
        <v>200</v>
      </c>
      <c r="G113" s="59">
        <v>24.33</v>
      </c>
      <c r="H113" s="59">
        <v>20.69</v>
      </c>
      <c r="I113" s="59">
        <v>33.71</v>
      </c>
      <c r="J113" s="59">
        <v>418.37</v>
      </c>
      <c r="K113" s="68">
        <v>193</v>
      </c>
      <c r="L113" s="42"/>
    </row>
    <row r="114" spans="1:12" ht="15">
      <c r="A114" s="23"/>
      <c r="B114" s="15"/>
      <c r="C114" s="11"/>
      <c r="D114" s="7" t="s">
        <v>29</v>
      </c>
      <c r="E114" s="67"/>
      <c r="F114" s="58"/>
      <c r="G114" s="59"/>
      <c r="H114" s="59"/>
      <c r="I114" s="59"/>
      <c r="J114" s="59"/>
      <c r="K114" s="68"/>
      <c r="L114" s="42"/>
    </row>
    <row r="115" spans="1:12" ht="15">
      <c r="A115" s="23"/>
      <c r="B115" s="15"/>
      <c r="C115" s="11"/>
      <c r="D115" s="7" t="s">
        <v>30</v>
      </c>
      <c r="E115" s="67" t="s">
        <v>99</v>
      </c>
      <c r="F115" s="58">
        <v>200</v>
      </c>
      <c r="G115" s="59">
        <v>1</v>
      </c>
      <c r="H115" s="59">
        <v>0.1</v>
      </c>
      <c r="I115" s="59">
        <v>15.7</v>
      </c>
      <c r="J115" s="59">
        <v>66.900000000000006</v>
      </c>
      <c r="K115" s="68" t="s">
        <v>100</v>
      </c>
      <c r="L115" s="42"/>
    </row>
    <row r="116" spans="1:12" ht="15">
      <c r="A116" s="23"/>
      <c r="B116" s="15"/>
      <c r="C116" s="11"/>
      <c r="D116" s="7" t="s">
        <v>31</v>
      </c>
      <c r="E116" s="67" t="s">
        <v>45</v>
      </c>
      <c r="F116" s="58">
        <v>50</v>
      </c>
      <c r="G116" s="59">
        <v>3.45</v>
      </c>
      <c r="H116" s="59">
        <v>0.5</v>
      </c>
      <c r="I116" s="59">
        <v>24.5</v>
      </c>
      <c r="J116" s="59">
        <v>117.5</v>
      </c>
      <c r="K116" s="68"/>
      <c r="L116" s="42"/>
    </row>
    <row r="117" spans="1:12" ht="15">
      <c r="A117" s="23"/>
      <c r="B117" s="15"/>
      <c r="C117" s="11"/>
      <c r="D117" s="7" t="s">
        <v>32</v>
      </c>
      <c r="E117" s="67" t="s">
        <v>52</v>
      </c>
      <c r="F117" s="58">
        <v>60</v>
      </c>
      <c r="G117" s="59">
        <v>2.88</v>
      </c>
      <c r="H117" s="59">
        <v>0.6</v>
      </c>
      <c r="I117" s="59">
        <v>25.44</v>
      </c>
      <c r="J117" s="59">
        <v>120</v>
      </c>
      <c r="K117" s="68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790</v>
      </c>
      <c r="G120" s="19">
        <f t="shared" ref="G120:J120" si="56">SUM(G111:G119)</f>
        <v>33.839999999999996</v>
      </c>
      <c r="H120" s="19">
        <f t="shared" si="56"/>
        <v>27.040000000000006</v>
      </c>
      <c r="I120" s="19">
        <f t="shared" si="56"/>
        <v>109.23</v>
      </c>
      <c r="J120" s="19">
        <f t="shared" si="56"/>
        <v>816.5</v>
      </c>
      <c r="K120" s="25"/>
      <c r="L120" s="19">
        <f t="shared" ref="L120" si="57">SUM(L111:L119)</f>
        <v>0</v>
      </c>
    </row>
    <row r="121" spans="1:12" ht="15.75" thickBot="1">
      <c r="A121" s="29">
        <f>A103</f>
        <v>2</v>
      </c>
      <c r="B121" s="30">
        <f>B103</f>
        <v>1</v>
      </c>
      <c r="C121" s="76" t="s">
        <v>4</v>
      </c>
      <c r="D121" s="77"/>
      <c r="E121" s="31"/>
      <c r="F121" s="32">
        <f>F110+F120</f>
        <v>1453</v>
      </c>
      <c r="G121" s="32">
        <f t="shared" ref="G121" si="58">G110+G120</f>
        <v>49.589999999999996</v>
      </c>
      <c r="H121" s="32">
        <f t="shared" ref="H121" si="59">H110+H120</f>
        <v>45.77</v>
      </c>
      <c r="I121" s="32">
        <f t="shared" ref="I121" si="60">I110+I120</f>
        <v>193.73000000000002</v>
      </c>
      <c r="J121" s="32">
        <f t="shared" ref="J121:L121" si="61">J110+J120</f>
        <v>1388.6599999999999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50" t="s">
        <v>56</v>
      </c>
      <c r="F122" s="51">
        <v>150</v>
      </c>
      <c r="G122" s="52">
        <v>5.0999999999999996</v>
      </c>
      <c r="H122" s="52">
        <v>7.95</v>
      </c>
      <c r="I122" s="52">
        <v>28.05</v>
      </c>
      <c r="J122" s="52">
        <v>219</v>
      </c>
      <c r="K122" s="57">
        <v>124</v>
      </c>
      <c r="L122" s="39"/>
    </row>
    <row r="123" spans="1:12" ht="1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22</v>
      </c>
      <c r="E124" s="50" t="s">
        <v>101</v>
      </c>
      <c r="F124" s="51">
        <v>200</v>
      </c>
      <c r="G124" s="52">
        <v>4.5999999999999996</v>
      </c>
      <c r="H124" s="52">
        <v>3.6</v>
      </c>
      <c r="I124" s="52">
        <v>12.6</v>
      </c>
      <c r="J124" s="52">
        <v>100.4</v>
      </c>
      <c r="K124" s="57" t="s">
        <v>102</v>
      </c>
      <c r="L124" s="42"/>
    </row>
    <row r="125" spans="1:12" ht="15">
      <c r="A125" s="14"/>
      <c r="B125" s="15"/>
      <c r="C125" s="11"/>
      <c r="D125" s="7" t="s">
        <v>23</v>
      </c>
      <c r="E125" s="67" t="s">
        <v>45</v>
      </c>
      <c r="F125" s="51">
        <v>40</v>
      </c>
      <c r="G125" s="52">
        <v>2.76</v>
      </c>
      <c r="H125" s="52">
        <v>0.4</v>
      </c>
      <c r="I125" s="52">
        <v>19.32</v>
      </c>
      <c r="J125" s="52">
        <v>94</v>
      </c>
      <c r="K125" s="57"/>
      <c r="L125" s="42"/>
    </row>
    <row r="126" spans="1:12" ht="15">
      <c r="A126" s="14"/>
      <c r="B126" s="15"/>
      <c r="C126" s="11"/>
      <c r="D126" s="7" t="s">
        <v>24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6"/>
      <c r="E127" s="50" t="s">
        <v>46</v>
      </c>
      <c r="F127" s="51">
        <v>8</v>
      </c>
      <c r="G127" s="52">
        <v>0.08</v>
      </c>
      <c r="H127" s="52">
        <v>5.76</v>
      </c>
      <c r="I127" s="52">
        <v>0.08</v>
      </c>
      <c r="J127" s="52">
        <v>52.8</v>
      </c>
      <c r="K127" s="57">
        <v>365</v>
      </c>
      <c r="L127" s="42"/>
    </row>
    <row r="128" spans="1:12" ht="15">
      <c r="A128" s="14"/>
      <c r="B128" s="15"/>
      <c r="C128" s="11"/>
      <c r="D128" s="6"/>
      <c r="E128" s="50" t="s">
        <v>103</v>
      </c>
      <c r="F128" s="51">
        <v>35</v>
      </c>
      <c r="G128" s="52">
        <v>2.62</v>
      </c>
      <c r="H128" s="52">
        <v>4.13</v>
      </c>
      <c r="I128" s="52">
        <v>27.83</v>
      </c>
      <c r="J128" s="52">
        <v>145.99</v>
      </c>
      <c r="K128" s="57"/>
      <c r="L128" s="42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433</v>
      </c>
      <c r="G129" s="19">
        <f t="shared" ref="G129:J129" si="62">SUM(G122:G128)</f>
        <v>15.16</v>
      </c>
      <c r="H129" s="19">
        <f t="shared" si="62"/>
        <v>21.84</v>
      </c>
      <c r="I129" s="19">
        <f t="shared" si="62"/>
        <v>87.88</v>
      </c>
      <c r="J129" s="19">
        <f t="shared" si="62"/>
        <v>612.19000000000005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50" t="s">
        <v>104</v>
      </c>
      <c r="F130" s="51">
        <v>100</v>
      </c>
      <c r="G130" s="52">
        <v>0.84</v>
      </c>
      <c r="H130" s="52">
        <v>5.0599999999999996</v>
      </c>
      <c r="I130" s="52">
        <v>5.32</v>
      </c>
      <c r="J130" s="52">
        <v>70.02</v>
      </c>
      <c r="K130" s="57">
        <v>4</v>
      </c>
      <c r="L130" s="42"/>
    </row>
    <row r="131" spans="1:12" ht="15">
      <c r="A131" s="14"/>
      <c r="B131" s="15"/>
      <c r="C131" s="11"/>
      <c r="D131" s="7" t="s">
        <v>27</v>
      </c>
      <c r="E131" s="50" t="s">
        <v>82</v>
      </c>
      <c r="F131" s="51">
        <v>200</v>
      </c>
      <c r="G131" s="52">
        <v>4.0199999999999996</v>
      </c>
      <c r="H131" s="52">
        <v>9.0399999999999991</v>
      </c>
      <c r="I131" s="52">
        <v>25.82</v>
      </c>
      <c r="J131" s="52">
        <v>119.68</v>
      </c>
      <c r="K131" s="57">
        <v>42</v>
      </c>
      <c r="L131" s="42"/>
    </row>
    <row r="132" spans="1:12" ht="15">
      <c r="A132" s="14"/>
      <c r="B132" s="15"/>
      <c r="C132" s="11"/>
      <c r="D132" s="7" t="s">
        <v>28</v>
      </c>
      <c r="E132" s="50" t="s">
        <v>105</v>
      </c>
      <c r="F132" s="51">
        <v>100</v>
      </c>
      <c r="G132" s="52">
        <v>9.9</v>
      </c>
      <c r="H132" s="52">
        <v>6.7</v>
      </c>
      <c r="I132" s="52">
        <v>6.4</v>
      </c>
      <c r="J132" s="52">
        <v>130.9</v>
      </c>
      <c r="K132" s="57">
        <v>161</v>
      </c>
      <c r="L132" s="42"/>
    </row>
    <row r="133" spans="1:12" ht="15">
      <c r="A133" s="14"/>
      <c r="B133" s="15"/>
      <c r="C133" s="11"/>
      <c r="D133" s="7" t="s">
        <v>29</v>
      </c>
      <c r="E133" s="50" t="s">
        <v>75</v>
      </c>
      <c r="F133" s="51">
        <v>200</v>
      </c>
      <c r="G133" s="52">
        <v>4.26</v>
      </c>
      <c r="H133" s="52">
        <v>8.08</v>
      </c>
      <c r="I133" s="52">
        <v>31.06</v>
      </c>
      <c r="J133" s="52">
        <v>213.94</v>
      </c>
      <c r="K133" s="57">
        <v>241</v>
      </c>
      <c r="L133" s="42"/>
    </row>
    <row r="134" spans="1:12" ht="15">
      <c r="A134" s="14"/>
      <c r="B134" s="15"/>
      <c r="C134" s="11"/>
      <c r="D134" s="7" t="s">
        <v>30</v>
      </c>
      <c r="E134" s="50" t="s">
        <v>76</v>
      </c>
      <c r="F134" s="51">
        <v>200</v>
      </c>
      <c r="G134" s="52">
        <v>0.16</v>
      </c>
      <c r="H134" s="52">
        <v>0</v>
      </c>
      <c r="I134" s="52">
        <v>14.99</v>
      </c>
      <c r="J134" s="52">
        <v>60.64</v>
      </c>
      <c r="K134" s="57">
        <v>282</v>
      </c>
      <c r="L134" s="42"/>
    </row>
    <row r="135" spans="1:12" ht="15">
      <c r="A135" s="14"/>
      <c r="B135" s="15"/>
      <c r="C135" s="11"/>
      <c r="D135" s="7" t="s">
        <v>31</v>
      </c>
      <c r="E135" s="67" t="s">
        <v>45</v>
      </c>
      <c r="F135" s="51">
        <v>55</v>
      </c>
      <c r="G135" s="52">
        <v>3.8</v>
      </c>
      <c r="H135" s="52">
        <v>0.55000000000000004</v>
      </c>
      <c r="I135" s="52">
        <v>26.57</v>
      </c>
      <c r="J135" s="52">
        <v>129.25</v>
      </c>
      <c r="K135" s="57"/>
      <c r="L135" s="42"/>
    </row>
    <row r="136" spans="1:12" ht="15">
      <c r="A136" s="14"/>
      <c r="B136" s="15"/>
      <c r="C136" s="11"/>
      <c r="D136" s="7" t="s">
        <v>32</v>
      </c>
      <c r="E136" s="67" t="s">
        <v>52</v>
      </c>
      <c r="F136" s="51">
        <v>55</v>
      </c>
      <c r="G136" s="52">
        <v>2.64</v>
      </c>
      <c r="H136" s="52">
        <v>0.55000000000000004</v>
      </c>
      <c r="I136" s="52">
        <v>23.32</v>
      </c>
      <c r="J136" s="52">
        <v>110</v>
      </c>
      <c r="K136" s="57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910</v>
      </c>
      <c r="G139" s="19">
        <f t="shared" ref="G139:J139" si="64">SUM(G130:G138)</f>
        <v>25.62</v>
      </c>
      <c r="H139" s="19">
        <f t="shared" si="64"/>
        <v>29.979999999999997</v>
      </c>
      <c r="I139" s="19">
        <f t="shared" si="64"/>
        <v>133.47999999999999</v>
      </c>
      <c r="J139" s="19">
        <f t="shared" si="64"/>
        <v>834.43</v>
      </c>
      <c r="K139" s="25"/>
      <c r="L139" s="19">
        <f t="shared" ref="L139" si="65">SUM(L130:L138)</f>
        <v>0</v>
      </c>
    </row>
    <row r="140" spans="1:12" ht="15.75" thickBot="1">
      <c r="A140" s="33">
        <f>A122</f>
        <v>2</v>
      </c>
      <c r="B140" s="33">
        <f>B122</f>
        <v>2</v>
      </c>
      <c r="C140" s="76" t="s">
        <v>4</v>
      </c>
      <c r="D140" s="77"/>
      <c r="E140" s="31"/>
      <c r="F140" s="32">
        <f>F129+F139</f>
        <v>1343</v>
      </c>
      <c r="G140" s="32">
        <f t="shared" ref="G140" si="66">G129+G139</f>
        <v>40.78</v>
      </c>
      <c r="H140" s="32">
        <f t="shared" ref="H140" si="67">H129+H139</f>
        <v>51.819999999999993</v>
      </c>
      <c r="I140" s="32">
        <f t="shared" ref="I140" si="68">I129+I139</f>
        <v>221.35999999999999</v>
      </c>
      <c r="J140" s="32">
        <f t="shared" ref="J140:L140" si="69">J129+J139</f>
        <v>1446.62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50" t="s">
        <v>106</v>
      </c>
      <c r="F141" s="51">
        <v>205</v>
      </c>
      <c r="G141" s="52">
        <v>6.2</v>
      </c>
      <c r="H141" s="52">
        <v>8.0500000000000007</v>
      </c>
      <c r="I141" s="52">
        <v>31.09</v>
      </c>
      <c r="J141" s="52">
        <v>222.02</v>
      </c>
      <c r="K141" s="57">
        <v>107</v>
      </c>
      <c r="L141" s="39"/>
    </row>
    <row r="142" spans="1:12" ht="1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22</v>
      </c>
      <c r="E143" s="50" t="s">
        <v>44</v>
      </c>
      <c r="F143" s="51">
        <v>200</v>
      </c>
      <c r="G143" s="52">
        <v>0.2</v>
      </c>
      <c r="H143" s="52">
        <v>0</v>
      </c>
      <c r="I143" s="52">
        <v>6.5</v>
      </c>
      <c r="J143" s="52">
        <v>26.8</v>
      </c>
      <c r="K143" s="57" t="s">
        <v>43</v>
      </c>
      <c r="L143" s="42"/>
    </row>
    <row r="144" spans="1:12" ht="15.75" customHeight="1">
      <c r="A144" s="23"/>
      <c r="B144" s="15"/>
      <c r="C144" s="11"/>
      <c r="D144" s="7" t="s">
        <v>23</v>
      </c>
      <c r="E144" s="69" t="s">
        <v>45</v>
      </c>
      <c r="F144" s="51">
        <v>40</v>
      </c>
      <c r="G144" s="52">
        <v>2.76</v>
      </c>
      <c r="H144" s="52">
        <v>0.4</v>
      </c>
      <c r="I144" s="52">
        <v>19.32</v>
      </c>
      <c r="J144" s="52">
        <v>94</v>
      </c>
      <c r="K144" s="57"/>
      <c r="L144" s="42"/>
    </row>
    <row r="145" spans="1:12" ht="15">
      <c r="A145" s="23"/>
      <c r="B145" s="15"/>
      <c r="C145" s="11"/>
      <c r="D145" s="7" t="s">
        <v>24</v>
      </c>
      <c r="E145" s="69"/>
      <c r="F145" s="51"/>
      <c r="G145" s="52"/>
      <c r="H145" s="52"/>
      <c r="I145" s="52"/>
      <c r="J145" s="52"/>
      <c r="K145" s="57"/>
      <c r="L145" s="42"/>
    </row>
    <row r="146" spans="1:12" ht="15">
      <c r="A146" s="23"/>
      <c r="B146" s="15"/>
      <c r="C146" s="11"/>
      <c r="D146" s="6"/>
      <c r="E146" s="69" t="s">
        <v>46</v>
      </c>
      <c r="F146" s="51">
        <v>8</v>
      </c>
      <c r="G146" s="52">
        <v>0.08</v>
      </c>
      <c r="H146" s="52">
        <v>5.76</v>
      </c>
      <c r="I146" s="52">
        <v>0.08</v>
      </c>
      <c r="J146" s="52">
        <v>52.8</v>
      </c>
      <c r="K146" s="57">
        <v>365</v>
      </c>
      <c r="L146" s="42"/>
    </row>
    <row r="147" spans="1:12" ht="15">
      <c r="A147" s="23"/>
      <c r="B147" s="15"/>
      <c r="C147" s="11"/>
      <c r="D147" s="6"/>
      <c r="E147" s="69" t="s">
        <v>69</v>
      </c>
      <c r="F147" s="51">
        <v>15</v>
      </c>
      <c r="G147" s="52">
        <v>3.48</v>
      </c>
      <c r="H147" s="52">
        <v>4.43</v>
      </c>
      <c r="I147" s="52">
        <v>0</v>
      </c>
      <c r="J147" s="52">
        <v>54.6</v>
      </c>
      <c r="K147" s="57">
        <v>366</v>
      </c>
      <c r="L147" s="42"/>
    </row>
    <row r="148" spans="1:12" ht="15">
      <c r="A148" s="23"/>
      <c r="B148" s="15"/>
      <c r="C148" s="11"/>
      <c r="D148" s="6"/>
      <c r="E148" s="69" t="s">
        <v>70</v>
      </c>
      <c r="F148" s="51">
        <v>27</v>
      </c>
      <c r="G148" s="52">
        <v>3.48</v>
      </c>
      <c r="H148" s="52">
        <v>4.43</v>
      </c>
      <c r="I148" s="52">
        <v>0</v>
      </c>
      <c r="J148" s="52">
        <v>142</v>
      </c>
      <c r="K148" s="57"/>
      <c r="L148" s="42"/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495</v>
      </c>
      <c r="G149" s="19">
        <f t="shared" ref="G149:J149" si="70">SUM(G141:G148)</f>
        <v>16.2</v>
      </c>
      <c r="H149" s="19">
        <f t="shared" si="70"/>
        <v>23.07</v>
      </c>
      <c r="I149" s="19">
        <f t="shared" si="70"/>
        <v>56.99</v>
      </c>
      <c r="J149" s="19">
        <f t="shared" si="70"/>
        <v>592.22</v>
      </c>
      <c r="K149" s="25"/>
      <c r="L149" s="19">
        <f t="shared" ref="L149" si="71">SUM(L141:L148)</f>
        <v>0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69" t="s">
        <v>61</v>
      </c>
      <c r="F150" s="51">
        <v>100</v>
      </c>
      <c r="G150" s="52">
        <v>1.43</v>
      </c>
      <c r="H150" s="52">
        <v>5.09</v>
      </c>
      <c r="I150" s="52">
        <v>9.5</v>
      </c>
      <c r="J150" s="52">
        <v>75.349999999999994</v>
      </c>
      <c r="K150" s="57">
        <v>23</v>
      </c>
      <c r="L150" s="42"/>
    </row>
    <row r="151" spans="1:12" ht="15">
      <c r="A151" s="23"/>
      <c r="B151" s="15"/>
      <c r="C151" s="11"/>
      <c r="D151" s="7" t="s">
        <v>27</v>
      </c>
      <c r="E151" s="70" t="s">
        <v>107</v>
      </c>
      <c r="F151" s="62">
        <v>250</v>
      </c>
      <c r="G151" s="63">
        <v>1.9</v>
      </c>
      <c r="H151" s="63">
        <v>6.66</v>
      </c>
      <c r="I151" s="63">
        <v>10.81</v>
      </c>
      <c r="J151" s="63">
        <v>111.11</v>
      </c>
      <c r="K151" s="64">
        <v>37</v>
      </c>
      <c r="L151" s="42"/>
    </row>
    <row r="152" spans="1:12" ht="15">
      <c r="A152" s="23"/>
      <c r="B152" s="15"/>
      <c r="C152" s="11"/>
      <c r="D152" s="7" t="s">
        <v>28</v>
      </c>
      <c r="E152" s="69" t="s">
        <v>108</v>
      </c>
      <c r="F152" s="51">
        <v>250</v>
      </c>
      <c r="G152" s="52">
        <v>16.399999999999999</v>
      </c>
      <c r="H152" s="52">
        <v>16.73</v>
      </c>
      <c r="I152" s="52">
        <v>12.33</v>
      </c>
      <c r="J152" s="52">
        <v>265.52999999999997</v>
      </c>
      <c r="K152" s="57">
        <v>178</v>
      </c>
      <c r="L152" s="42"/>
    </row>
    <row r="153" spans="1:12" ht="15">
      <c r="A153" s="23"/>
      <c r="B153" s="15"/>
      <c r="C153" s="11"/>
      <c r="D153" s="7" t="s">
        <v>29</v>
      </c>
      <c r="E153" s="69"/>
      <c r="F153" s="51"/>
      <c r="G153" s="52"/>
      <c r="H153" s="52"/>
      <c r="I153" s="52"/>
      <c r="J153" s="52"/>
      <c r="K153" s="57"/>
      <c r="L153" s="42"/>
    </row>
    <row r="154" spans="1:12" ht="15">
      <c r="A154" s="23"/>
      <c r="B154" s="15"/>
      <c r="C154" s="11"/>
      <c r="D154" s="7" t="s">
        <v>30</v>
      </c>
      <c r="E154" s="69" t="s">
        <v>109</v>
      </c>
      <c r="F154" s="51">
        <v>200</v>
      </c>
      <c r="G154" s="52">
        <v>0.48</v>
      </c>
      <c r="H154" s="52">
        <v>0.25</v>
      </c>
      <c r="I154" s="52">
        <v>26.81</v>
      </c>
      <c r="J154" s="52">
        <v>110.96</v>
      </c>
      <c r="K154" s="57">
        <v>278</v>
      </c>
      <c r="L154" s="42"/>
    </row>
    <row r="155" spans="1:12" ht="15">
      <c r="A155" s="23"/>
      <c r="B155" s="15"/>
      <c r="C155" s="11"/>
      <c r="D155" s="7" t="s">
        <v>31</v>
      </c>
      <c r="E155" s="69" t="s">
        <v>45</v>
      </c>
      <c r="F155" s="51">
        <v>50</v>
      </c>
      <c r="G155" s="52">
        <v>3.45</v>
      </c>
      <c r="H155" s="52">
        <v>0.5</v>
      </c>
      <c r="I155" s="52">
        <v>24.15</v>
      </c>
      <c r="J155" s="52">
        <v>117.5</v>
      </c>
      <c r="K155" s="57"/>
      <c r="L155" s="42"/>
    </row>
    <row r="156" spans="1:12" ht="15">
      <c r="A156" s="23"/>
      <c r="B156" s="15"/>
      <c r="C156" s="11"/>
      <c r="D156" s="7" t="s">
        <v>32</v>
      </c>
      <c r="E156" s="69" t="s">
        <v>52</v>
      </c>
      <c r="F156" s="51">
        <v>70</v>
      </c>
      <c r="G156" s="52">
        <v>3.36</v>
      </c>
      <c r="H156" s="52">
        <v>0.7</v>
      </c>
      <c r="I156" s="52">
        <v>29.68</v>
      </c>
      <c r="J156" s="52">
        <v>140</v>
      </c>
      <c r="K156" s="57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920</v>
      </c>
      <c r="G159" s="19">
        <f t="shared" ref="G159:J159" si="72">SUM(G150:G158)</f>
        <v>27.019999999999996</v>
      </c>
      <c r="H159" s="19">
        <f t="shared" si="72"/>
        <v>29.93</v>
      </c>
      <c r="I159" s="19">
        <f t="shared" si="72"/>
        <v>113.28</v>
      </c>
      <c r="J159" s="19">
        <f t="shared" si="72"/>
        <v>820.44999999999993</v>
      </c>
      <c r="K159" s="25"/>
      <c r="L159" s="19">
        <f t="shared" ref="L159" si="73">SUM(L150:L158)</f>
        <v>0</v>
      </c>
    </row>
    <row r="160" spans="1:12" ht="15.75" thickBot="1">
      <c r="A160" s="29">
        <f>A141</f>
        <v>2</v>
      </c>
      <c r="B160" s="30">
        <f>B141</f>
        <v>3</v>
      </c>
      <c r="C160" s="76" t="s">
        <v>4</v>
      </c>
      <c r="D160" s="77"/>
      <c r="E160" s="31"/>
      <c r="F160" s="32">
        <f>F149+F159</f>
        <v>1415</v>
      </c>
      <c r="G160" s="32">
        <f t="shared" ref="G160" si="74">G149+G159</f>
        <v>43.22</v>
      </c>
      <c r="H160" s="32">
        <f t="shared" ref="H160" si="75">H149+H159</f>
        <v>53</v>
      </c>
      <c r="I160" s="32">
        <f t="shared" ref="I160" si="76">I149+I159</f>
        <v>170.27</v>
      </c>
      <c r="J160" s="32">
        <f t="shared" ref="J160:L160" si="77">J149+J159</f>
        <v>1412.67</v>
      </c>
      <c r="K160" s="32"/>
      <c r="L160" s="32">
        <f t="shared" si="77"/>
        <v>0</v>
      </c>
    </row>
    <row r="161" spans="1:12" ht="15">
      <c r="A161" s="20">
        <v>2</v>
      </c>
      <c r="B161" s="21">
        <v>4</v>
      </c>
      <c r="C161" s="22" t="s">
        <v>20</v>
      </c>
      <c r="D161" s="5" t="s">
        <v>21</v>
      </c>
      <c r="E161" s="50" t="s">
        <v>110</v>
      </c>
      <c r="F161" s="51">
        <v>200</v>
      </c>
      <c r="G161" s="52">
        <v>24.26</v>
      </c>
      <c r="H161" s="52">
        <v>8.31</v>
      </c>
      <c r="I161" s="52">
        <v>39.75</v>
      </c>
      <c r="J161" s="52">
        <v>330.81</v>
      </c>
      <c r="K161" s="57">
        <v>153</v>
      </c>
      <c r="L161" s="39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7" t="s">
        <v>22</v>
      </c>
      <c r="E163" s="50" t="s">
        <v>57</v>
      </c>
      <c r="F163" s="51">
        <v>200</v>
      </c>
      <c r="G163" s="52">
        <v>3.8</v>
      </c>
      <c r="H163" s="52">
        <v>2.9</v>
      </c>
      <c r="I163" s="52">
        <v>11.3</v>
      </c>
      <c r="J163" s="52">
        <v>86</v>
      </c>
      <c r="K163" s="57" t="s">
        <v>111</v>
      </c>
      <c r="L163" s="42"/>
    </row>
    <row r="164" spans="1:12" ht="15">
      <c r="A164" s="23"/>
      <c r="B164" s="15"/>
      <c r="C164" s="11"/>
      <c r="D164" s="7" t="s">
        <v>23</v>
      </c>
      <c r="E164" s="50" t="s">
        <v>45</v>
      </c>
      <c r="F164" s="51">
        <v>40</v>
      </c>
      <c r="G164" s="52">
        <v>2.76</v>
      </c>
      <c r="H164" s="52">
        <v>0.4</v>
      </c>
      <c r="I164" s="52">
        <v>19.32</v>
      </c>
      <c r="J164" s="52">
        <v>94</v>
      </c>
      <c r="K164" s="57"/>
      <c r="L164" s="42"/>
    </row>
    <row r="165" spans="1:12" ht="15">
      <c r="A165" s="23"/>
      <c r="B165" s="15"/>
      <c r="C165" s="11"/>
      <c r="D165" s="7" t="s">
        <v>24</v>
      </c>
      <c r="E165" s="71" t="s">
        <v>112</v>
      </c>
      <c r="F165" s="58">
        <v>100</v>
      </c>
      <c r="G165" s="59">
        <v>1.5</v>
      </c>
      <c r="H165" s="59">
        <v>0.1</v>
      </c>
      <c r="I165" s="59">
        <v>21</v>
      </c>
      <c r="J165" s="59">
        <v>89</v>
      </c>
      <c r="K165" s="57">
        <v>89</v>
      </c>
      <c r="L165" s="42"/>
    </row>
    <row r="166" spans="1:12" ht="1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540</v>
      </c>
      <c r="G168" s="19">
        <f t="shared" ref="G168:J168" si="78">SUM(G161:G167)</f>
        <v>32.32</v>
      </c>
      <c r="H168" s="19">
        <f t="shared" si="78"/>
        <v>11.71</v>
      </c>
      <c r="I168" s="19">
        <f t="shared" si="78"/>
        <v>91.37</v>
      </c>
      <c r="J168" s="19">
        <f t="shared" si="78"/>
        <v>599.80999999999995</v>
      </c>
      <c r="K168" s="25"/>
      <c r="L168" s="19">
        <f t="shared" ref="L168" si="79">SUM(L161:L167)</f>
        <v>0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72" t="s">
        <v>113</v>
      </c>
      <c r="F169" s="62">
        <v>100</v>
      </c>
      <c r="G169" s="63">
        <v>0.72</v>
      </c>
      <c r="H169" s="63">
        <v>10.06</v>
      </c>
      <c r="I169" s="63">
        <v>2.48</v>
      </c>
      <c r="J169" s="63">
        <v>103.46</v>
      </c>
      <c r="K169" s="64">
        <v>17</v>
      </c>
      <c r="L169" s="42"/>
    </row>
    <row r="170" spans="1:12" ht="15">
      <c r="A170" s="23"/>
      <c r="B170" s="15"/>
      <c r="C170" s="11"/>
      <c r="D170" s="7" t="s">
        <v>27</v>
      </c>
      <c r="E170" s="61" t="s">
        <v>114</v>
      </c>
      <c r="F170" s="62">
        <v>250</v>
      </c>
      <c r="G170" s="63">
        <v>2.83</v>
      </c>
      <c r="H170" s="63">
        <v>2.86</v>
      </c>
      <c r="I170" s="63">
        <v>21.76</v>
      </c>
      <c r="J170" s="63">
        <v>124.09</v>
      </c>
      <c r="K170" s="64">
        <v>47</v>
      </c>
      <c r="L170" s="42"/>
    </row>
    <row r="171" spans="1:12" ht="15">
      <c r="A171" s="23"/>
      <c r="B171" s="15"/>
      <c r="C171" s="11"/>
      <c r="D171" s="7" t="s">
        <v>28</v>
      </c>
      <c r="E171" s="61" t="s">
        <v>115</v>
      </c>
      <c r="F171" s="62">
        <v>230</v>
      </c>
      <c r="G171" s="63">
        <v>23.56</v>
      </c>
      <c r="H171" s="63">
        <v>18.12</v>
      </c>
      <c r="I171" s="63">
        <v>23.14</v>
      </c>
      <c r="J171" s="63">
        <v>349.27</v>
      </c>
      <c r="K171" s="64">
        <v>181</v>
      </c>
      <c r="L171" s="42"/>
    </row>
    <row r="172" spans="1:12" ht="15">
      <c r="A172" s="23"/>
      <c r="B172" s="15"/>
      <c r="C172" s="11"/>
      <c r="D172" s="7" t="s">
        <v>29</v>
      </c>
      <c r="E172" s="61"/>
      <c r="F172" s="62"/>
      <c r="G172" s="63"/>
      <c r="H172" s="63"/>
      <c r="I172" s="63"/>
      <c r="J172" s="63"/>
      <c r="K172" s="64"/>
      <c r="L172" s="42"/>
    </row>
    <row r="173" spans="1:12" ht="15">
      <c r="A173" s="23"/>
      <c r="B173" s="15"/>
      <c r="C173" s="11"/>
      <c r="D173" s="7" t="s">
        <v>30</v>
      </c>
      <c r="E173" s="50" t="s">
        <v>51</v>
      </c>
      <c r="F173" s="51">
        <v>200</v>
      </c>
      <c r="G173" s="52">
        <v>0.5</v>
      </c>
      <c r="H173" s="52">
        <v>0</v>
      </c>
      <c r="I173" s="52">
        <v>19.8</v>
      </c>
      <c r="J173" s="52">
        <v>81</v>
      </c>
      <c r="K173" s="57" t="s">
        <v>54</v>
      </c>
      <c r="L173" s="42"/>
    </row>
    <row r="174" spans="1:12" ht="15">
      <c r="A174" s="23"/>
      <c r="B174" s="15"/>
      <c r="C174" s="11"/>
      <c r="D174" s="7" t="s">
        <v>31</v>
      </c>
      <c r="E174" s="50" t="s">
        <v>45</v>
      </c>
      <c r="F174" s="51">
        <v>40</v>
      </c>
      <c r="G174" s="52">
        <v>2.76</v>
      </c>
      <c r="H174" s="52">
        <v>0.4</v>
      </c>
      <c r="I174" s="52">
        <v>19.32</v>
      </c>
      <c r="J174" s="52">
        <v>94</v>
      </c>
      <c r="K174" s="57"/>
      <c r="L174" s="42"/>
    </row>
    <row r="175" spans="1:12" ht="15">
      <c r="A175" s="23"/>
      <c r="B175" s="15"/>
      <c r="C175" s="11"/>
      <c r="D175" s="7" t="s">
        <v>32</v>
      </c>
      <c r="E175" s="50" t="s">
        <v>52</v>
      </c>
      <c r="F175" s="51">
        <v>40</v>
      </c>
      <c r="G175" s="52">
        <v>1.92</v>
      </c>
      <c r="H175" s="52">
        <v>0.4</v>
      </c>
      <c r="I175" s="52">
        <v>16.96</v>
      </c>
      <c r="J175" s="52">
        <v>80</v>
      </c>
      <c r="K175" s="57"/>
      <c r="L175" s="42"/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860</v>
      </c>
      <c r="G178" s="19">
        <f t="shared" ref="G178:J178" si="80">SUM(G169:G177)</f>
        <v>32.29</v>
      </c>
      <c r="H178" s="19">
        <f t="shared" si="80"/>
        <v>31.839999999999996</v>
      </c>
      <c r="I178" s="19">
        <f t="shared" si="80"/>
        <v>103.46000000000001</v>
      </c>
      <c r="J178" s="19">
        <f t="shared" si="80"/>
        <v>831.81999999999994</v>
      </c>
      <c r="K178" s="25"/>
      <c r="L178" s="19">
        <f t="shared" ref="L178" si="81">SUM(L169:L177)</f>
        <v>0</v>
      </c>
    </row>
    <row r="179" spans="1:12" ht="15.75" thickBot="1">
      <c r="A179" s="29">
        <f>A161</f>
        <v>2</v>
      </c>
      <c r="B179" s="30">
        <f>B161</f>
        <v>4</v>
      </c>
      <c r="C179" s="76" t="s">
        <v>4</v>
      </c>
      <c r="D179" s="77"/>
      <c r="E179" s="31"/>
      <c r="F179" s="32">
        <f>F168+F178</f>
        <v>1400</v>
      </c>
      <c r="G179" s="32">
        <f t="shared" ref="G179" si="82">G168+G178</f>
        <v>64.61</v>
      </c>
      <c r="H179" s="32">
        <f t="shared" ref="H179" si="83">H168+H178</f>
        <v>43.55</v>
      </c>
      <c r="I179" s="32">
        <f t="shared" ref="I179" si="84">I168+I178</f>
        <v>194.83</v>
      </c>
      <c r="J179" s="32">
        <f t="shared" ref="J179:L179" si="85">J168+J178</f>
        <v>1431.6299999999999</v>
      </c>
      <c r="K179" s="32"/>
      <c r="L179" s="32">
        <f t="shared" si="85"/>
        <v>0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50" t="s">
        <v>116</v>
      </c>
      <c r="F180" s="51">
        <v>205</v>
      </c>
      <c r="G180" s="52">
        <v>7.44</v>
      </c>
      <c r="H180" s="52">
        <v>8.07</v>
      </c>
      <c r="I180" s="52">
        <v>35.28</v>
      </c>
      <c r="J180" s="57">
        <v>108</v>
      </c>
      <c r="K180" s="40"/>
      <c r="L180" s="39"/>
    </row>
    <row r="181" spans="1:12" ht="1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" t="s">
        <v>22</v>
      </c>
      <c r="E182" s="50" t="s">
        <v>95</v>
      </c>
      <c r="F182" s="51">
        <v>200</v>
      </c>
      <c r="G182" s="52">
        <v>0.3</v>
      </c>
      <c r="H182" s="52">
        <v>0</v>
      </c>
      <c r="I182" s="52">
        <v>6.7</v>
      </c>
      <c r="J182" s="57" t="s">
        <v>68</v>
      </c>
      <c r="K182" s="43"/>
      <c r="L182" s="42"/>
    </row>
    <row r="183" spans="1:12" ht="15">
      <c r="A183" s="23"/>
      <c r="B183" s="15"/>
      <c r="C183" s="11"/>
      <c r="D183" s="7" t="s">
        <v>23</v>
      </c>
      <c r="E183" s="50" t="s">
        <v>45</v>
      </c>
      <c r="F183" s="51">
        <v>69</v>
      </c>
      <c r="G183" s="52">
        <v>4.76</v>
      </c>
      <c r="H183" s="52">
        <v>0.69</v>
      </c>
      <c r="I183" s="52">
        <v>33.32</v>
      </c>
      <c r="J183" s="57"/>
      <c r="K183" s="43"/>
      <c r="L183" s="42"/>
    </row>
    <row r="184" spans="1:12" ht="15">
      <c r="A184" s="23"/>
      <c r="B184" s="15"/>
      <c r="C184" s="11"/>
      <c r="D184" s="7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3"/>
      <c r="B185" s="15"/>
      <c r="C185" s="11"/>
      <c r="D185" s="6"/>
      <c r="E185" s="50" t="s">
        <v>46</v>
      </c>
      <c r="F185" s="51">
        <v>10</v>
      </c>
      <c r="G185" s="52">
        <v>0.1</v>
      </c>
      <c r="H185" s="52">
        <v>7.2</v>
      </c>
      <c r="I185" s="52">
        <v>0.1</v>
      </c>
      <c r="J185" s="57">
        <v>365</v>
      </c>
      <c r="K185" s="43"/>
      <c r="L185" s="42"/>
    </row>
    <row r="186" spans="1:12" ht="15">
      <c r="A186" s="23"/>
      <c r="B186" s="15"/>
      <c r="C186" s="11"/>
      <c r="D186" s="6"/>
      <c r="E186" s="50" t="s">
        <v>59</v>
      </c>
      <c r="F186" s="51" t="s">
        <v>60</v>
      </c>
      <c r="G186" s="52">
        <v>5.08</v>
      </c>
      <c r="H186" s="52">
        <v>4.5999999999999996</v>
      </c>
      <c r="I186" s="52">
        <v>0.28000000000000003</v>
      </c>
      <c r="J186" s="57">
        <v>139</v>
      </c>
      <c r="K186" s="43"/>
      <c r="L186" s="42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484</v>
      </c>
      <c r="G187" s="19">
        <f t="shared" ref="G187:J187" si="86">SUM(G180:G186)</f>
        <v>17.68</v>
      </c>
      <c r="H187" s="19">
        <f t="shared" si="86"/>
        <v>20.560000000000002</v>
      </c>
      <c r="I187" s="19">
        <f t="shared" si="86"/>
        <v>75.680000000000007</v>
      </c>
      <c r="J187" s="19">
        <f t="shared" si="86"/>
        <v>612</v>
      </c>
      <c r="K187" s="25"/>
      <c r="L187" s="19">
        <f t="shared" ref="L187" si="87">SUM(L180:L186)</f>
        <v>0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50" t="s">
        <v>117</v>
      </c>
      <c r="F188" s="51">
        <v>100</v>
      </c>
      <c r="G188" s="52">
        <v>1.1000000000000001</v>
      </c>
      <c r="H188" s="52">
        <v>0.2</v>
      </c>
      <c r="I188" s="52">
        <v>4.5999999999999996</v>
      </c>
      <c r="J188" s="57">
        <v>246</v>
      </c>
      <c r="K188" s="43"/>
      <c r="L188" s="42"/>
    </row>
    <row r="189" spans="1:12" ht="15">
      <c r="A189" s="23"/>
      <c r="B189" s="15"/>
      <c r="C189" s="11"/>
      <c r="D189" s="7" t="s">
        <v>27</v>
      </c>
      <c r="E189" s="72" t="s">
        <v>118</v>
      </c>
      <c r="F189" s="62">
        <v>200</v>
      </c>
      <c r="G189" s="63">
        <v>7.81</v>
      </c>
      <c r="H189" s="63">
        <v>5.46</v>
      </c>
      <c r="I189" s="63">
        <v>15.21</v>
      </c>
      <c r="J189" s="64">
        <v>48</v>
      </c>
      <c r="K189" s="43"/>
      <c r="L189" s="42"/>
    </row>
    <row r="190" spans="1:12" ht="15">
      <c r="A190" s="23"/>
      <c r="B190" s="15"/>
      <c r="C190" s="11"/>
      <c r="D190" s="7" t="s">
        <v>28</v>
      </c>
      <c r="E190" s="72" t="s">
        <v>119</v>
      </c>
      <c r="F190" s="62">
        <v>90</v>
      </c>
      <c r="G190" s="63">
        <v>14.13</v>
      </c>
      <c r="H190" s="63">
        <v>9.39</v>
      </c>
      <c r="I190" s="63">
        <v>5.21</v>
      </c>
      <c r="J190" s="64">
        <v>170</v>
      </c>
      <c r="K190" s="43"/>
      <c r="L190" s="42"/>
    </row>
    <row r="191" spans="1:12" ht="15">
      <c r="A191" s="23"/>
      <c r="B191" s="15"/>
      <c r="C191" s="11"/>
      <c r="D191" s="7" t="s">
        <v>29</v>
      </c>
      <c r="E191" s="50" t="s">
        <v>50</v>
      </c>
      <c r="F191" s="51">
        <v>150</v>
      </c>
      <c r="G191" s="52">
        <v>5.52</v>
      </c>
      <c r="H191" s="52">
        <v>5.3</v>
      </c>
      <c r="I191" s="52">
        <v>35.33</v>
      </c>
      <c r="J191" s="57">
        <v>227</v>
      </c>
      <c r="K191" s="43"/>
      <c r="L191" s="42"/>
    </row>
    <row r="192" spans="1:12" ht="15">
      <c r="A192" s="23"/>
      <c r="B192" s="15"/>
      <c r="C192" s="11"/>
      <c r="D192" s="7" t="s">
        <v>30</v>
      </c>
      <c r="E192" s="50" t="s">
        <v>120</v>
      </c>
      <c r="F192" s="51">
        <v>200</v>
      </c>
      <c r="G192" s="52">
        <v>2</v>
      </c>
      <c r="H192" s="52">
        <v>0.2</v>
      </c>
      <c r="I192" s="52">
        <v>5.8</v>
      </c>
      <c r="J192" s="57">
        <v>293</v>
      </c>
      <c r="K192" s="43"/>
      <c r="L192" s="42"/>
    </row>
    <row r="193" spans="1:12" ht="15">
      <c r="A193" s="23"/>
      <c r="B193" s="15"/>
      <c r="C193" s="11"/>
      <c r="D193" s="7" t="s">
        <v>31</v>
      </c>
      <c r="E193" s="50" t="s">
        <v>45</v>
      </c>
      <c r="F193" s="51">
        <v>50</v>
      </c>
      <c r="G193" s="52">
        <v>3.45</v>
      </c>
      <c r="H193" s="52">
        <v>0.5</v>
      </c>
      <c r="I193" s="52">
        <v>24.15</v>
      </c>
      <c r="J193" s="57"/>
      <c r="K193" s="43"/>
      <c r="L193" s="42"/>
    </row>
    <row r="194" spans="1:12" ht="15">
      <c r="A194" s="23"/>
      <c r="B194" s="15"/>
      <c r="C194" s="11"/>
      <c r="D194" s="7" t="s">
        <v>32</v>
      </c>
      <c r="E194" s="50" t="s">
        <v>52</v>
      </c>
      <c r="F194" s="51">
        <v>60</v>
      </c>
      <c r="G194" s="52">
        <v>2.88</v>
      </c>
      <c r="H194" s="52">
        <v>0.6</v>
      </c>
      <c r="I194" s="52">
        <v>25.44</v>
      </c>
      <c r="J194" s="57"/>
      <c r="K194" s="43"/>
      <c r="L194" s="42"/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850</v>
      </c>
      <c r="G197" s="19">
        <f t="shared" ref="G197:J197" si="88">SUM(G188:G196)</f>
        <v>36.89</v>
      </c>
      <c r="H197" s="19">
        <f t="shared" si="88"/>
        <v>21.650000000000002</v>
      </c>
      <c r="I197" s="19">
        <f t="shared" si="88"/>
        <v>115.74000000000001</v>
      </c>
      <c r="J197" s="19">
        <f t="shared" si="88"/>
        <v>984</v>
      </c>
      <c r="K197" s="25"/>
      <c r="L197" s="19">
        <f t="shared" ref="L197" si="89">SUM(L188:L196)</f>
        <v>0</v>
      </c>
    </row>
    <row r="198" spans="1:12" ht="15">
      <c r="A198" s="29">
        <f>A180</f>
        <v>2</v>
      </c>
      <c r="B198" s="30">
        <f>B180</f>
        <v>5</v>
      </c>
      <c r="C198" s="76" t="s">
        <v>4</v>
      </c>
      <c r="D198" s="77"/>
      <c r="E198" s="31"/>
      <c r="F198" s="32">
        <f>F187+F197</f>
        <v>1334</v>
      </c>
      <c r="G198" s="32">
        <f t="shared" ref="G198" si="90">G187+G197</f>
        <v>54.57</v>
      </c>
      <c r="H198" s="32">
        <f t="shared" ref="H198" si="91">H187+H197</f>
        <v>42.210000000000008</v>
      </c>
      <c r="I198" s="32">
        <f t="shared" ref="I198" si="92">I187+I197</f>
        <v>191.42000000000002</v>
      </c>
      <c r="J198" s="32">
        <f t="shared" ref="J198:L198" si="93">J187+J197</f>
        <v>1596</v>
      </c>
      <c r="K198" s="32"/>
      <c r="L198" s="32">
        <f t="shared" si="93"/>
        <v>0</v>
      </c>
    </row>
    <row r="199" spans="1:12">
      <c r="A199" s="27"/>
      <c r="B199" s="28"/>
      <c r="C199" s="78" t="s">
        <v>5</v>
      </c>
      <c r="D199" s="78"/>
      <c r="E199" s="78"/>
      <c r="F199" s="34">
        <f>(F24+F43+F63+F82+F102+F121+F140+F160+F179+F198)/(IF(F24=0,0,1)+IF(F43=0,0,1)+IF(F63=0,0,1)+IF(F82=0,0,1)+IF(F102=0,0,1)+IF(F121=0,0,1)+IF(F140=0,0,1)+IF(F160=0,0,1)+IF(F179=0,0,1)+IF(F198=0,0,1))</f>
        <v>1397.2</v>
      </c>
      <c r="G199" s="34">
        <f t="shared" ref="G199:J199" si="94">(G24+G43+G63+G82+G102+G121+G140+G160+G179+G198)/(IF(G24=0,0,1)+IF(G43=0,0,1)+IF(G63=0,0,1)+IF(G82=0,0,1)+IF(G102=0,0,1)+IF(G121=0,0,1)+IF(G140=0,0,1)+IF(G160=0,0,1)+IF(G179=0,0,1)+IF(G198=0,0,1))</f>
        <v>50.454699999999995</v>
      </c>
      <c r="H199" s="34">
        <f t="shared" si="94"/>
        <v>48.354999999999997</v>
      </c>
      <c r="I199" s="34">
        <f t="shared" si="94"/>
        <v>194.6319</v>
      </c>
      <c r="J199" s="34">
        <f t="shared" si="94"/>
        <v>1432.8349999999998</v>
      </c>
      <c r="K199" s="34"/>
      <c r="L199" s="34" t="e">
        <f t="shared" ref="L199" si="95">(L24+L43+L63+L82+L102+L121+L140+L160+L179+L198)/(IF(L24=0,0,1)+IF(L43=0,0,1)+IF(L63=0,0,1)+IF(L82=0,0,1)+IF(L102=0,0,1)+IF(L121=0,0,1)+IF(L140=0,0,1)+IF(L160=0,0,1)+IF(L179=0,0,1)+IF(L198=0,0,1))</f>
        <v>#DIV/0!</v>
      </c>
    </row>
  </sheetData>
  <sheetProtection sheet="1" objects="1" scenarios="1"/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2023-10-16T15:46:12Z</dcterms:modified>
</cp:coreProperties>
</file>